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nn77871\Desktop\"/>
    </mc:Choice>
  </mc:AlternateContent>
  <bookViews>
    <workbookView xWindow="0" yWindow="0" windowWidth="15345" windowHeight="6705" tabRatio="966" firstSheet="8" activeTab="12"/>
  </bookViews>
  <sheets>
    <sheet name="Ag Mech" sheetId="56" r:id="rId1"/>
    <sheet name="Agronomy" sheetId="35" r:id="rId2"/>
    <sheet name="Arc Welding" sheetId="3" r:id="rId3"/>
    <sheet name="Auctioneering" sheetId="36" r:id="rId4"/>
    <sheet name="Dairy Judging" sheetId="42" r:id="rId5"/>
    <sheet name="Equine" sheetId="49" r:id="rId6"/>
    <sheet name="Horticulture Demonstration" sheetId="6" r:id="rId7"/>
    <sheet name="Food Science Demonstration" sheetId="7" r:id="rId8"/>
    <sheet name="Ag Mech Demonstration" sheetId="8" r:id="rId9"/>
    <sheet name="Entomology" sheetId="9" r:id="rId10"/>
    <sheet name="Livestock Judging" sheetId="53" r:id="rId11"/>
    <sheet name="Floriculture" sheetId="12" r:id="rId12"/>
    <sheet name="Nursery &amp; Landscape" sheetId="14" r:id="rId13"/>
    <sheet name="Seed ID" sheetId="15" r:id="rId14"/>
    <sheet name="Soils Evaluation" sheetId="16" r:id="rId15"/>
    <sheet name="Forestry &amp; Natural Resources" sheetId="17" r:id="rId16"/>
    <sheet name="Farm Management" sheetId="54" r:id="rId17"/>
    <sheet name="Job Interview" sheetId="38" r:id="rId18"/>
    <sheet name="Agriscience Fair Div. 1" sheetId="39" r:id="rId19"/>
    <sheet name="Agriscience Fair Div. 2" sheetId="40" r:id="rId20"/>
    <sheet name="Meats" sheetId="55" r:id="rId21"/>
    <sheet name="UTV" sheetId="46" r:id="rId22"/>
    <sheet name="Parli" sheetId="51" r:id="rId2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4" i="3" l="1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0" i="3"/>
  <c r="Q19" i="3"/>
  <c r="Q18" i="3"/>
  <c r="Q17" i="3"/>
  <c r="I92" i="3"/>
  <c r="I91" i="3"/>
  <c r="I90" i="3"/>
  <c r="I85" i="3"/>
  <c r="I84" i="3"/>
  <c r="I83" i="3"/>
  <c r="I86" i="3" s="1"/>
  <c r="I79" i="3"/>
  <c r="I78" i="3"/>
  <c r="I80" i="3" s="1"/>
  <c r="I77" i="3"/>
  <c r="I73" i="3"/>
  <c r="I72" i="3"/>
  <c r="I71" i="3"/>
  <c r="I74" i="3" s="1"/>
  <c r="I67" i="3"/>
  <c r="I66" i="3"/>
  <c r="I65" i="3"/>
  <c r="I64" i="3"/>
  <c r="I60" i="3"/>
  <c r="I59" i="3"/>
  <c r="I58" i="3"/>
  <c r="I61" i="3" s="1"/>
  <c r="I54" i="3"/>
  <c r="I53" i="3"/>
  <c r="I55" i="3" s="1"/>
  <c r="I49" i="3"/>
  <c r="I48" i="3"/>
  <c r="I47" i="3"/>
  <c r="I46" i="3"/>
  <c r="I42" i="3"/>
  <c r="I41" i="3"/>
  <c r="I40" i="3"/>
  <c r="I43" i="3" s="1"/>
  <c r="I36" i="3"/>
  <c r="I35" i="3"/>
  <c r="I34" i="3"/>
  <c r="I33" i="3"/>
  <c r="I29" i="3"/>
  <c r="I28" i="3"/>
  <c r="I27" i="3"/>
  <c r="I30" i="3" s="1"/>
  <c r="I26" i="3"/>
  <c r="I23" i="3"/>
  <c r="I22" i="3"/>
  <c r="I21" i="3"/>
  <c r="I20" i="3"/>
  <c r="I19" i="3"/>
  <c r="I15" i="3"/>
  <c r="I13" i="3"/>
  <c r="I16" i="3" s="1"/>
  <c r="I12" i="3"/>
  <c r="I8" i="3"/>
  <c r="I7" i="3"/>
  <c r="I6" i="3"/>
  <c r="I9" i="3" l="1"/>
  <c r="J17" i="53"/>
  <c r="J13" i="53"/>
  <c r="J9" i="53"/>
  <c r="J6" i="53"/>
  <c r="J93" i="53"/>
  <c r="J89" i="53"/>
  <c r="J85" i="53"/>
  <c r="J81" i="53"/>
  <c r="J77" i="53"/>
  <c r="J73" i="53"/>
  <c r="J69" i="53"/>
  <c r="J65" i="53"/>
  <c r="J61" i="53"/>
  <c r="J57" i="53"/>
  <c r="J53" i="53"/>
  <c r="J49" i="53"/>
  <c r="J45" i="53"/>
  <c r="J41" i="53"/>
  <c r="J37" i="53"/>
  <c r="J33" i="53"/>
  <c r="J25" i="53"/>
  <c r="I27" i="53"/>
  <c r="J29" i="53" s="1"/>
  <c r="C31" i="16" l="1"/>
  <c r="C56" i="14"/>
  <c r="C82" i="12"/>
  <c r="C71" i="16"/>
  <c r="C47" i="14"/>
  <c r="C77" i="12"/>
  <c r="C72" i="12"/>
  <c r="C42" i="35"/>
  <c r="D41" i="42" l="1"/>
  <c r="C67" i="12"/>
  <c r="C37" i="35"/>
  <c r="C66" i="16"/>
  <c r="C42" i="14"/>
  <c r="C62" i="12"/>
  <c r="C61" i="16"/>
  <c r="C57" i="12"/>
  <c r="C56" i="16"/>
  <c r="C52" i="12"/>
  <c r="C32" i="35"/>
  <c r="C51" i="16"/>
  <c r="C47" i="12"/>
  <c r="C27" i="35"/>
  <c r="C46" i="16"/>
  <c r="C41" i="16"/>
  <c r="C36" i="16"/>
  <c r="C26" i="16"/>
  <c r="C21" i="16"/>
  <c r="C16" i="16"/>
  <c r="C11" i="16"/>
  <c r="C6" i="16"/>
  <c r="C22" i="14"/>
  <c r="C17" i="14"/>
  <c r="C7" i="14"/>
  <c r="C42" i="12"/>
  <c r="C37" i="12"/>
  <c r="C32" i="12"/>
  <c r="C22" i="12"/>
  <c r="C17" i="12"/>
  <c r="C12" i="12"/>
  <c r="C7" i="12"/>
  <c r="C17" i="35"/>
  <c r="C12" i="35"/>
  <c r="D18" i="42" l="1"/>
  <c r="D65" i="42"/>
</calcChain>
</file>

<file path=xl/sharedStrings.xml><?xml version="1.0" encoding="utf-8"?>
<sst xmlns="http://schemas.openxmlformats.org/spreadsheetml/2006/main" count="1159" uniqueCount="758">
  <si>
    <t>School</t>
  </si>
  <si>
    <t>Participant</t>
  </si>
  <si>
    <t>Warren Central</t>
  </si>
  <si>
    <t>Greenwood</t>
  </si>
  <si>
    <t>Agronomy</t>
  </si>
  <si>
    <t>Arc Welding</t>
  </si>
  <si>
    <t>Auctioneering</t>
  </si>
  <si>
    <t>Horticulture Demonstration</t>
  </si>
  <si>
    <t>Food Science Demonstration</t>
  </si>
  <si>
    <t>Ag Mech Demonstration</t>
  </si>
  <si>
    <t>Entomology</t>
  </si>
  <si>
    <t>Floriculture</t>
  </si>
  <si>
    <t>Nursery &amp; Landscape</t>
  </si>
  <si>
    <t>Seed I.D.</t>
  </si>
  <si>
    <t>Soils Evaluation</t>
  </si>
  <si>
    <t>Forestry &amp; Natural Resources</t>
  </si>
  <si>
    <t>.</t>
  </si>
  <si>
    <t xml:space="preserve">South Warren </t>
  </si>
  <si>
    <t>Barren River</t>
  </si>
  <si>
    <t>Green River</t>
  </si>
  <si>
    <t>Lincoln Trail</t>
  </si>
  <si>
    <t>Individual</t>
  </si>
  <si>
    <t>Logan County</t>
  </si>
  <si>
    <t>North Hardin</t>
  </si>
  <si>
    <t>Hart County</t>
  </si>
  <si>
    <t>Grayson County</t>
  </si>
  <si>
    <t>Contestant</t>
  </si>
  <si>
    <t>Score</t>
  </si>
  <si>
    <t>Wayne County</t>
  </si>
  <si>
    <t>TOTAL</t>
  </si>
  <si>
    <t>Green County</t>
  </si>
  <si>
    <t>Chapter</t>
  </si>
  <si>
    <t>Job Interview</t>
  </si>
  <si>
    <t>Student</t>
  </si>
  <si>
    <t>Ranking</t>
  </si>
  <si>
    <t>Apollo</t>
  </si>
  <si>
    <t>Agriscience Fair Division 1</t>
  </si>
  <si>
    <t xml:space="preserve">Student </t>
  </si>
  <si>
    <t>Agriscience Fair Division 2</t>
  </si>
  <si>
    <t>Total</t>
  </si>
  <si>
    <t>Wes Williams</t>
  </si>
  <si>
    <t>Kelly Simmons</t>
  </si>
  <si>
    <t>Blake Taylor</t>
  </si>
  <si>
    <t>Group Total</t>
  </si>
  <si>
    <t>Indiviual Total</t>
  </si>
  <si>
    <t>Team Members</t>
  </si>
  <si>
    <t>Makayla Jeffries</t>
  </si>
  <si>
    <t>Number</t>
  </si>
  <si>
    <t>Team Score</t>
  </si>
  <si>
    <t>Spencer County</t>
  </si>
  <si>
    <t>Larue County H.S.</t>
  </si>
  <si>
    <t>Edmonson Co</t>
  </si>
  <si>
    <t>Logan Co</t>
  </si>
  <si>
    <t>Skill 3</t>
  </si>
  <si>
    <t>PS 3</t>
  </si>
  <si>
    <t>Skill 2</t>
  </si>
  <si>
    <t>PS 2</t>
  </si>
  <si>
    <t>Skill 1</t>
  </si>
  <si>
    <t>PS 1</t>
  </si>
  <si>
    <t>25 pts</t>
  </si>
  <si>
    <t>Electrical ID</t>
  </si>
  <si>
    <t>Land Cal</t>
  </si>
  <si>
    <t>Structure ID</t>
  </si>
  <si>
    <t>Structure Cal</t>
  </si>
  <si>
    <t>Tractor Id</t>
  </si>
  <si>
    <t>Electrical  Cal</t>
  </si>
  <si>
    <t>TEST</t>
  </si>
  <si>
    <t>20 pts</t>
  </si>
  <si>
    <t>15pts</t>
  </si>
  <si>
    <t>20pts</t>
  </si>
  <si>
    <t>Bre Spain</t>
  </si>
  <si>
    <t>ATV</t>
  </si>
  <si>
    <t>County</t>
  </si>
  <si>
    <t>Kate Malott</t>
  </si>
  <si>
    <t>Harrison Wilson</t>
  </si>
  <si>
    <t>Hayley Mouser</t>
  </si>
  <si>
    <t>Jadeyn Snyder</t>
  </si>
  <si>
    <t>Monica Murry</t>
  </si>
  <si>
    <t>Maribeth Scott</t>
  </si>
  <si>
    <t>Janie Williams</t>
  </si>
  <si>
    <t>Sara Beth Devore</t>
  </si>
  <si>
    <t>Orleans FFA</t>
  </si>
  <si>
    <t>Breeding Heifers</t>
  </si>
  <si>
    <t>Market Hogs</t>
  </si>
  <si>
    <t>Breeding Does</t>
  </si>
  <si>
    <t>Warren East</t>
  </si>
  <si>
    <t>Placing</t>
  </si>
  <si>
    <t>1st</t>
  </si>
  <si>
    <t>2nd</t>
  </si>
  <si>
    <t>Pulaski</t>
  </si>
  <si>
    <t xml:space="preserve">Total </t>
  </si>
  <si>
    <t>Hallie Armstrong</t>
  </si>
  <si>
    <t>3rd</t>
  </si>
  <si>
    <t>Top Individual</t>
  </si>
  <si>
    <t>Laney Newton</t>
  </si>
  <si>
    <t>Top Teams</t>
  </si>
  <si>
    <t>Brennan Chriswell</t>
  </si>
  <si>
    <t xml:space="preserve">Warren East </t>
  </si>
  <si>
    <t>1A</t>
  </si>
  <si>
    <t>1B</t>
  </si>
  <si>
    <t>1C</t>
  </si>
  <si>
    <t>1D</t>
  </si>
  <si>
    <t>2A</t>
  </si>
  <si>
    <t>2B</t>
  </si>
  <si>
    <t>2C</t>
  </si>
  <si>
    <t>3A</t>
  </si>
  <si>
    <t>3B</t>
  </si>
  <si>
    <t>3C</t>
  </si>
  <si>
    <t>3D</t>
  </si>
  <si>
    <t>4A</t>
  </si>
  <si>
    <t>4B</t>
  </si>
  <si>
    <t>4C</t>
  </si>
  <si>
    <t>4D</t>
  </si>
  <si>
    <t>5A</t>
  </si>
  <si>
    <t>5B</t>
  </si>
  <si>
    <t>5C</t>
  </si>
  <si>
    <t>5D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</si>
  <si>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</si>
  <si>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</si>
  <si>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</si>
  <si>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</si>
  <si>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</si>
  <si>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</si>
  <si>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</si>
  <si>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</si>
  <si>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</si>
  <si>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</si>
  <si>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8D</t>
  </si>
  <si>
    <t>9A</t>
  </si>
  <si>
    <t>9B</t>
  </si>
  <si>
    <t>9C</t>
  </si>
  <si>
    <t>9D</t>
  </si>
  <si>
    <t>10A</t>
  </si>
  <si>
    <t>10B</t>
  </si>
  <si>
    <t>10C</t>
  </si>
  <si>
    <t>10D</t>
  </si>
  <si>
    <t>11A</t>
  </si>
  <si>
    <t>11B</t>
  </si>
  <si>
    <t>11C</t>
  </si>
  <si>
    <t>12A</t>
  </si>
  <si>
    <t>12B</t>
  </si>
  <si>
    <t>12C</t>
  </si>
  <si>
    <t>12D</t>
  </si>
  <si>
    <t>13A</t>
  </si>
  <si>
    <t>13B</t>
  </si>
  <si>
    <t>13C</t>
  </si>
  <si>
    <t>13D</t>
  </si>
  <si>
    <t>14A</t>
  </si>
  <si>
    <t>14B</t>
  </si>
  <si>
    <t>14C</t>
  </si>
  <si>
    <t>14D</t>
  </si>
  <si>
    <t>15A</t>
  </si>
  <si>
    <t>15B</t>
  </si>
  <si>
    <t>15C</t>
  </si>
  <si>
    <t>15D</t>
  </si>
  <si>
    <t>16A</t>
  </si>
  <si>
    <t>16B</t>
  </si>
  <si>
    <t>16C</t>
  </si>
  <si>
    <t>16D</t>
  </si>
  <si>
    <t>17A</t>
  </si>
  <si>
    <t>17B</t>
  </si>
  <si>
    <t>17C</t>
  </si>
  <si>
    <t>17D</t>
  </si>
  <si>
    <t>18A</t>
  </si>
  <si>
    <t>18B</t>
  </si>
  <si>
    <t>18C</t>
  </si>
  <si>
    <t>18D</t>
  </si>
  <si>
    <t>19A</t>
  </si>
  <si>
    <t>19B</t>
  </si>
  <si>
    <t>19C</t>
  </si>
  <si>
    <t>19D</t>
  </si>
  <si>
    <t>20A</t>
  </si>
  <si>
    <t>20B</t>
  </si>
  <si>
    <t>20C</t>
  </si>
  <si>
    <t>20D</t>
  </si>
  <si>
    <t>21A</t>
  </si>
  <si>
    <t>21B</t>
  </si>
  <si>
    <t>21C</t>
  </si>
  <si>
    <t>21D</t>
  </si>
  <si>
    <t>22A</t>
  </si>
  <si>
    <t>22B</t>
  </si>
  <si>
    <t>22C</t>
  </si>
  <si>
    <t>22D</t>
  </si>
  <si>
    <t>23A</t>
  </si>
  <si>
    <t>23B</t>
  </si>
  <si>
    <t>23C</t>
  </si>
  <si>
    <t>23D</t>
  </si>
  <si>
    <t>Dorothy Gomez</t>
  </si>
  <si>
    <t>Krissy McDonald</t>
  </si>
  <si>
    <t>Kelci Pyles</t>
  </si>
  <si>
    <t>Grayson</t>
  </si>
  <si>
    <t>Laurel Riggs</t>
  </si>
  <si>
    <t>Hallie Griffiths</t>
  </si>
  <si>
    <t>Nick Updegraff</t>
  </si>
  <si>
    <t>Lana Davis</t>
  </si>
  <si>
    <t>Erin Smith</t>
  </si>
  <si>
    <t>Megan McGaw</t>
  </si>
  <si>
    <t>Brianna Lewis</t>
  </si>
  <si>
    <t>Tyler Spain</t>
  </si>
  <si>
    <t>Dalton Finn</t>
  </si>
  <si>
    <t>Bella Bond</t>
  </si>
  <si>
    <t>LoganCounty</t>
  </si>
  <si>
    <t>Jacob Haley</t>
  </si>
  <si>
    <t>Evan Hughes</t>
  </si>
  <si>
    <t>Sam Noe</t>
  </si>
  <si>
    <t>Meredith Johnson</t>
  </si>
  <si>
    <t>Rachel Taylor</t>
  </si>
  <si>
    <t>Hannah Price</t>
  </si>
  <si>
    <t>Ellie Delaney</t>
  </si>
  <si>
    <t>Maggie Hayes</t>
  </si>
  <si>
    <t xml:space="preserve">Zach Milam </t>
  </si>
  <si>
    <t>Jessalyn Robey</t>
  </si>
  <si>
    <t>Maleea Reno</t>
  </si>
  <si>
    <t>Hannah Mimms</t>
  </si>
  <si>
    <t>Caroline Baker</t>
  </si>
  <si>
    <t>Kennedy Campbell</t>
  </si>
  <si>
    <t>Ashlyn Tracey</t>
  </si>
  <si>
    <t>Korbin Deberry</t>
  </si>
  <si>
    <t>Kolton Coomer</t>
  </si>
  <si>
    <t>Noah Rust</t>
  </si>
  <si>
    <t>Jordan Baer</t>
  </si>
  <si>
    <t>Caroline Davenport</t>
  </si>
  <si>
    <t>Sean Fuller</t>
  </si>
  <si>
    <t>Thomas Nelson</t>
  </si>
  <si>
    <t>Kasey Jackson</t>
  </si>
  <si>
    <t>Lindsey Curtsinger</t>
  </si>
  <si>
    <t>Jolene Mudd</t>
  </si>
  <si>
    <t>Caleb Enlow</t>
  </si>
  <si>
    <t>Katie Allen</t>
  </si>
  <si>
    <t>Marissa Keith</t>
  </si>
  <si>
    <t>Parker Grant</t>
  </si>
  <si>
    <t>Cordelia Ruhl</t>
  </si>
  <si>
    <t>Adam Barnes</t>
  </si>
  <si>
    <t>Apollo FFA</t>
  </si>
  <si>
    <t>Ella Clapacs</t>
  </si>
  <si>
    <t>Allison Knott</t>
  </si>
  <si>
    <t>Faith Payne</t>
  </si>
  <si>
    <t>Cara Storm</t>
  </si>
  <si>
    <t>Taylor Adkisson</t>
  </si>
  <si>
    <t>Holly Armstron</t>
  </si>
  <si>
    <t>Leslie Ann Greenwell</t>
  </si>
  <si>
    <t>Shayla Morris</t>
  </si>
  <si>
    <t>Zach Broadley</t>
  </si>
  <si>
    <t>Katelen Long</t>
  </si>
  <si>
    <t>Ashlie Snow</t>
  </si>
  <si>
    <t>Logen Winfield</t>
  </si>
  <si>
    <t>Apollo FFA 2</t>
  </si>
  <si>
    <t>Apollo FFA 1</t>
  </si>
  <si>
    <t>Chris Bishop</t>
  </si>
  <si>
    <t>Henrey Briner</t>
  </si>
  <si>
    <t>Nick Murphy</t>
  </si>
  <si>
    <t>Landon Muse</t>
  </si>
  <si>
    <t>Kahlan Storm</t>
  </si>
  <si>
    <t>Aaron Leonard</t>
  </si>
  <si>
    <t>Gracie Chaplin</t>
  </si>
  <si>
    <t>Katie Dean</t>
  </si>
  <si>
    <t>Andreona Dobbs</t>
  </si>
  <si>
    <t>Lydia West</t>
  </si>
  <si>
    <t>Madison Butler</t>
  </si>
  <si>
    <t>Arin Edwards</t>
  </si>
  <si>
    <t>Drew Phillphs</t>
  </si>
  <si>
    <t>Westin Coffey</t>
  </si>
  <si>
    <t>Trevor Kennedy</t>
  </si>
  <si>
    <t>Myles Gregory</t>
  </si>
  <si>
    <t>Makayla Edlin</t>
  </si>
  <si>
    <t>Destiny Byrd</t>
  </si>
  <si>
    <t xml:space="preserve">Hart County </t>
  </si>
  <si>
    <t>Hannah Logsdon</t>
  </si>
  <si>
    <t>Emily Knight</t>
  </si>
  <si>
    <t>Mackenzie Crain</t>
  </si>
  <si>
    <t>Leah Thomas</t>
  </si>
  <si>
    <t>Callie Lawerence</t>
  </si>
  <si>
    <t>Tricia Childress</t>
  </si>
  <si>
    <t>Skyler Culver &amp; Jack Goodman</t>
  </si>
  <si>
    <t>Garrett Dennison</t>
  </si>
  <si>
    <t>Temple Strader</t>
  </si>
  <si>
    <t>Hannah Priddy</t>
  </si>
  <si>
    <t>Brittney Saltsman</t>
  </si>
  <si>
    <t>Alexis Hart</t>
  </si>
  <si>
    <t>Madison Hensel</t>
  </si>
  <si>
    <t>Kellie Geary</t>
  </si>
  <si>
    <t>Stephanie Geary</t>
  </si>
  <si>
    <t>7D</t>
  </si>
  <si>
    <t>Rylie Hayes</t>
  </si>
  <si>
    <t>Corie Logsdon</t>
  </si>
  <si>
    <t>Clay Newton</t>
  </si>
  <si>
    <t>Cade Newton</t>
  </si>
  <si>
    <t>McLean County</t>
  </si>
  <si>
    <t>Caleb Hatfield</t>
  </si>
  <si>
    <t>Sam Bennett</t>
  </si>
  <si>
    <t>Luke Badertsher</t>
  </si>
  <si>
    <t>Ethan Murray</t>
  </si>
  <si>
    <t>Whitley Patterson</t>
  </si>
  <si>
    <t>Leslie Bradley</t>
  </si>
  <si>
    <t>Kyler Parham</t>
  </si>
  <si>
    <t>Peyton Middleton</t>
  </si>
  <si>
    <t>Renee Kings</t>
  </si>
  <si>
    <t>South Warren</t>
  </si>
  <si>
    <t>Bedford North Lawrence</t>
  </si>
  <si>
    <t>Maverick Martin</t>
  </si>
  <si>
    <t xml:space="preserve">Taylor County </t>
  </si>
  <si>
    <t>Sara Courtwright</t>
  </si>
  <si>
    <t>Hunter Sallee</t>
  </si>
  <si>
    <t>Sammy Hughes</t>
  </si>
  <si>
    <t>Taylor County</t>
  </si>
  <si>
    <t>Jacob Eads</t>
  </si>
  <si>
    <t>Kelsie Perkins</t>
  </si>
  <si>
    <t>Matthew Rogers</t>
  </si>
  <si>
    <t>Abby Smoot</t>
  </si>
  <si>
    <t>Rebekah Cowherd</t>
  </si>
  <si>
    <t>Ryan Underwood</t>
  </si>
  <si>
    <t>North Hardin FFA</t>
  </si>
  <si>
    <t>Faith Singletary</t>
  </si>
  <si>
    <t>Dani Moore Galley</t>
  </si>
  <si>
    <t>Haley Watson</t>
  </si>
  <si>
    <t>Samantha Mattingly</t>
  </si>
  <si>
    <t>Siann Yates</t>
  </si>
  <si>
    <t>Macy Phelps</t>
  </si>
  <si>
    <t>Lyrik Bailey</t>
  </si>
  <si>
    <t>David Gebhart</t>
  </si>
  <si>
    <t>Taylor County 4-H</t>
  </si>
  <si>
    <t>Alaina Brockman</t>
  </si>
  <si>
    <t xml:space="preserve">Spencer Greene </t>
  </si>
  <si>
    <t>Timmy William</t>
  </si>
  <si>
    <t>11E</t>
  </si>
  <si>
    <t>Butler County</t>
  </si>
  <si>
    <t>Butler County 1</t>
  </si>
  <si>
    <t>Makenzie Raymer</t>
  </si>
  <si>
    <t>Katie Snodgrass</t>
  </si>
  <si>
    <t>Carlee Mitchell</t>
  </si>
  <si>
    <t>Butler County 2</t>
  </si>
  <si>
    <t>Zach Imbruglio</t>
  </si>
  <si>
    <t>Makayla White</t>
  </si>
  <si>
    <t>Jazmin Pedigo</t>
  </si>
  <si>
    <t>Haley Johnson</t>
  </si>
  <si>
    <t>Trevor Henderson</t>
  </si>
  <si>
    <t>Maddie McKinney</t>
  </si>
  <si>
    <t>Daisy Firestone</t>
  </si>
  <si>
    <t>Trevor Daugherty</t>
  </si>
  <si>
    <t>River Dowell</t>
  </si>
  <si>
    <t>Lorna Tipton</t>
  </si>
  <si>
    <t>Ethan McCombs</t>
  </si>
  <si>
    <t>William Kelley</t>
  </si>
  <si>
    <t>Breckinridge County</t>
  </si>
  <si>
    <t>Jayme Galloway</t>
  </si>
  <si>
    <t>Lindsey Whitfill</t>
  </si>
  <si>
    <t>Kallie Jarboe</t>
  </si>
  <si>
    <t>Gracie Rothrock</t>
  </si>
  <si>
    <t>Misty Baugus</t>
  </si>
  <si>
    <t>Makayla Hargrove</t>
  </si>
  <si>
    <t>Stephanie Herrera</t>
  </si>
  <si>
    <t>Ashlay Moorman</t>
  </si>
  <si>
    <t>Paige Dupin</t>
  </si>
  <si>
    <t>Nick Young</t>
  </si>
  <si>
    <t>Alex Burke</t>
  </si>
  <si>
    <t>Clayton Burks</t>
  </si>
  <si>
    <t>Haley Masterson</t>
  </si>
  <si>
    <t>Paige Pollock</t>
  </si>
  <si>
    <t>Evan Barr</t>
  </si>
  <si>
    <t>Kelsay Hockenberry</t>
  </si>
  <si>
    <t>Dalton Taylor</t>
  </si>
  <si>
    <t>Tayler Haas</t>
  </si>
  <si>
    <t>Shelbi Pollock</t>
  </si>
  <si>
    <t>Bailey Morgan</t>
  </si>
  <si>
    <t>Ella Potts</t>
  </si>
  <si>
    <t>Jareb Hillenburg</t>
  </si>
  <si>
    <t>Garret Bierbaum</t>
  </si>
  <si>
    <t>Bedford North Lawerence</t>
  </si>
  <si>
    <t>Sarah Hays</t>
  </si>
  <si>
    <t>Brycelyn Yost</t>
  </si>
  <si>
    <t>Kyler Mason</t>
  </si>
  <si>
    <t>Katelynn Burnette</t>
  </si>
  <si>
    <t>Hanna McIntosh</t>
  </si>
  <si>
    <t>T.C. Wolf</t>
  </si>
  <si>
    <t>Metcalfe County</t>
  </si>
  <si>
    <t>Austin Ford</t>
  </si>
  <si>
    <t>Connor Jessie</t>
  </si>
  <si>
    <t>Jackson Romines</t>
  </si>
  <si>
    <t>Brilee Tucker</t>
  </si>
  <si>
    <t>Tyler London</t>
  </si>
  <si>
    <t>Shawna Edwards</t>
  </si>
  <si>
    <t>Gracie Tucker</t>
  </si>
  <si>
    <t>Chance Jones</t>
  </si>
  <si>
    <t>Jacob Bennett</t>
  </si>
  <si>
    <t>Dakota Jones</t>
  </si>
  <si>
    <t>Will Pemberton</t>
  </si>
  <si>
    <t>Marley Edmunds</t>
  </si>
  <si>
    <t>Ben Hampton</t>
  </si>
  <si>
    <t>Jackson Caffee</t>
  </si>
  <si>
    <t>Justin Turner</t>
  </si>
  <si>
    <t>Zach England</t>
  </si>
  <si>
    <t>Tyler Coomer</t>
  </si>
  <si>
    <t>Braxton Davis</t>
  </si>
  <si>
    <t>Alexa Geralds</t>
  </si>
  <si>
    <t>HJ Hawkins</t>
  </si>
  <si>
    <t>Colton Zurmehly</t>
  </si>
  <si>
    <t>Carly Basham</t>
  </si>
  <si>
    <t>Tanner Wooldridge</t>
  </si>
  <si>
    <t>Sally Lavings</t>
  </si>
  <si>
    <t>Jodi Henon</t>
  </si>
  <si>
    <t>Abby Dickerson</t>
  </si>
  <si>
    <t>Tyler Hudson</t>
  </si>
  <si>
    <t>Jordan Dyer</t>
  </si>
  <si>
    <t>Avery Hinson</t>
  </si>
  <si>
    <t>Treyvon Sarver</t>
  </si>
  <si>
    <t>South Warren 1</t>
  </si>
  <si>
    <t>South Warren 2</t>
  </si>
  <si>
    <t>Anne Riley Faine</t>
  </si>
  <si>
    <t>Carter Whitehouse</t>
  </si>
  <si>
    <t>Nicole Walters</t>
  </si>
  <si>
    <t>Anna Sweets</t>
  </si>
  <si>
    <t>Hallie Parrish</t>
  </si>
  <si>
    <t>Leah Palmquist</t>
  </si>
  <si>
    <t xml:space="preserve">Elizabeth Davis </t>
  </si>
  <si>
    <t>Gracie Cartmill</t>
  </si>
  <si>
    <t>Braedon Price</t>
  </si>
  <si>
    <t>Alexis Cherry</t>
  </si>
  <si>
    <t>Emily Wilson</t>
  </si>
  <si>
    <t>Trevor Miller</t>
  </si>
  <si>
    <t>Abby Fox</t>
  </si>
  <si>
    <t>Edmonson County</t>
  </si>
  <si>
    <t>Jarrod Sanders</t>
  </si>
  <si>
    <t>Madison Alexander</t>
  </si>
  <si>
    <t>Caleb Renfro</t>
  </si>
  <si>
    <t>Mattie Cowles</t>
  </si>
  <si>
    <t>Emily Davis</t>
  </si>
  <si>
    <t>Kyle Majors</t>
  </si>
  <si>
    <t>Samantha Massey</t>
  </si>
  <si>
    <t>Laura Wilson</t>
  </si>
  <si>
    <t>Brianna Webb</t>
  </si>
  <si>
    <t>Katie Vincent</t>
  </si>
  <si>
    <t>Sha Vincent</t>
  </si>
  <si>
    <t>Trent Whittle</t>
  </si>
  <si>
    <t>Nate Wilson</t>
  </si>
  <si>
    <t>Hunter Ashley</t>
  </si>
  <si>
    <t>Shalane Woosley</t>
  </si>
  <si>
    <t>Caitlin Daniele</t>
  </si>
  <si>
    <t>Kaitlyn Vincent</t>
  </si>
  <si>
    <t>Savannah Lindsey</t>
  </si>
  <si>
    <t>Taylor Davis</t>
  </si>
  <si>
    <t>Maranda Garrett</t>
  </si>
  <si>
    <t>Emery Hunt</t>
  </si>
  <si>
    <t>Savannah Davis</t>
  </si>
  <si>
    <t>Pete Tarantino</t>
  </si>
  <si>
    <t>Adair County</t>
  </si>
  <si>
    <t>Bryant Smith</t>
  </si>
  <si>
    <t>Bryce Farris</t>
  </si>
  <si>
    <t>Gabe Cowan</t>
  </si>
  <si>
    <t>Devan Burton</t>
  </si>
  <si>
    <t>Savannah Roy</t>
  </si>
  <si>
    <t>Ashley Hadley</t>
  </si>
  <si>
    <t>Dana Greer</t>
  </si>
  <si>
    <t>Tori Kimbler</t>
  </si>
  <si>
    <t>Elizabeth Rexroat</t>
  </si>
  <si>
    <t>Maddie Harmon</t>
  </si>
  <si>
    <t>Ty Cheatham</t>
  </si>
  <si>
    <t>Kiley Feese</t>
  </si>
  <si>
    <t>Emily Farmer</t>
  </si>
  <si>
    <t>Jorge Sotopen</t>
  </si>
  <si>
    <t>Madison Smith</t>
  </si>
  <si>
    <t>Kyle Bryant</t>
  </si>
  <si>
    <t>Katelyn Croghar</t>
  </si>
  <si>
    <t>Lexi Feese</t>
  </si>
  <si>
    <t>Steven McCarol</t>
  </si>
  <si>
    <t>Alex Dial</t>
  </si>
  <si>
    <t>Green County 1</t>
  </si>
  <si>
    <t>Braedan Paxton</t>
  </si>
  <si>
    <t>Allie Sidebottom</t>
  </si>
  <si>
    <t>Green County 2</t>
  </si>
  <si>
    <t>Shayna Stinson</t>
  </si>
  <si>
    <t>Thaddeus Moon</t>
  </si>
  <si>
    <t>Dylan Walker</t>
  </si>
  <si>
    <t>Green County 3</t>
  </si>
  <si>
    <t>Brice Matney</t>
  </si>
  <si>
    <t>Chameron Rogers</t>
  </si>
  <si>
    <t>Kaila Nelson</t>
  </si>
  <si>
    <t>Hunter Smith</t>
  </si>
  <si>
    <t>Logan Stearmen</t>
  </si>
  <si>
    <t>Alex Price</t>
  </si>
  <si>
    <t>Briley Cox</t>
  </si>
  <si>
    <t xml:space="preserve">Mase Eastam </t>
  </si>
  <si>
    <t>Willow Berry</t>
  </si>
  <si>
    <t>Kobie Wood</t>
  </si>
  <si>
    <t>Clayton Beard</t>
  </si>
  <si>
    <t>Bradley Abell</t>
  </si>
  <si>
    <t>Pulaski County</t>
  </si>
  <si>
    <t>Garrett Hall</t>
  </si>
  <si>
    <t>Taylor Summers</t>
  </si>
  <si>
    <t>Will Howard</t>
  </si>
  <si>
    <t>Micah Page</t>
  </si>
  <si>
    <t>Briley Robinson</t>
  </si>
  <si>
    <t>Mirza Cirok</t>
  </si>
  <si>
    <t>Lauren Hagan</t>
  </si>
  <si>
    <t>Mayne Hunt</t>
  </si>
  <si>
    <t>Alyssa Sterchi</t>
  </si>
  <si>
    <t>Brittany Carwile</t>
  </si>
  <si>
    <t>Mariah Critchlow</t>
  </si>
  <si>
    <t>Megan Naiper</t>
  </si>
  <si>
    <t>Emma Lee</t>
  </si>
  <si>
    <t>Alexis Smith</t>
  </si>
  <si>
    <t>Greenwood FFA</t>
  </si>
  <si>
    <t>Mackenzie Evans</t>
  </si>
  <si>
    <t>Kayla Thomas</t>
  </si>
  <si>
    <t>Danyell Smith</t>
  </si>
  <si>
    <t>Audrey Hazel</t>
  </si>
  <si>
    <t>Reagan Manley</t>
  </si>
  <si>
    <t>Tanner Ramsey</t>
  </si>
  <si>
    <t>Jalyne Cox</t>
  </si>
  <si>
    <t>Justin Back</t>
  </si>
  <si>
    <t>Adirani Hagerty</t>
  </si>
  <si>
    <t>Barkley Ferkins</t>
  </si>
  <si>
    <t>Caleb Lyons</t>
  </si>
  <si>
    <t>Payton Danials</t>
  </si>
  <si>
    <t>Susan Spinks</t>
  </si>
  <si>
    <t>Alex Barker</t>
  </si>
  <si>
    <t>Shwen Win</t>
  </si>
  <si>
    <t>Matthew Edgar</t>
  </si>
  <si>
    <t>Lindsay Allen</t>
  </si>
  <si>
    <t>Becca Riness</t>
  </si>
  <si>
    <t>Madison Wilson</t>
  </si>
  <si>
    <t>Ashlee Maince</t>
  </si>
  <si>
    <t>Donald Curtis</t>
  </si>
  <si>
    <t>Jordan Chapman</t>
  </si>
  <si>
    <t>Caleb Ridner</t>
  </si>
  <si>
    <t>Top Team</t>
  </si>
  <si>
    <t>Logan Carter</t>
  </si>
  <si>
    <t>Haley Elrod</t>
  </si>
  <si>
    <t>Karli Martin</t>
  </si>
  <si>
    <t>Kenzie Miller</t>
  </si>
  <si>
    <t>Callee Sweet</t>
  </si>
  <si>
    <t>Trinity Gastineau</t>
  </si>
  <si>
    <t>Frankie Borefield</t>
  </si>
  <si>
    <t>Majesta Hoskins</t>
  </si>
  <si>
    <t xml:space="preserve">Top Individual </t>
  </si>
  <si>
    <t>Kylie Feese</t>
  </si>
  <si>
    <t>Breckinrdge County</t>
  </si>
  <si>
    <t>Max Colburn</t>
  </si>
  <si>
    <t>Owen Beaver</t>
  </si>
  <si>
    <t>Taylor County 2</t>
  </si>
  <si>
    <t>Kailey Thompson</t>
  </si>
  <si>
    <t>Metcalfe County 2</t>
  </si>
  <si>
    <t>Anna Judd</t>
  </si>
  <si>
    <t>Christin Perkins</t>
  </si>
  <si>
    <t>Matt Mellemcamp</t>
  </si>
  <si>
    <t>Sydney Hawthorne</t>
  </si>
  <si>
    <t>Maegan Rogers</t>
  </si>
  <si>
    <t>Brianna Loenard</t>
  </si>
  <si>
    <t>Matthew Ze</t>
  </si>
  <si>
    <t>Cody Dennax</t>
  </si>
  <si>
    <t>Justin Corhett</t>
  </si>
  <si>
    <t>Zack Girdler</t>
  </si>
  <si>
    <t>Sydney Passmore</t>
  </si>
  <si>
    <t>Maura Rippy</t>
  </si>
  <si>
    <t>Johnathen Long</t>
  </si>
  <si>
    <t>Linsey Long</t>
  </si>
  <si>
    <t>Checked</t>
  </si>
  <si>
    <t>Breeding Ewes</t>
  </si>
  <si>
    <t>Individual Score</t>
  </si>
  <si>
    <t>Mansfield</t>
  </si>
  <si>
    <t>Crabtree</t>
  </si>
  <si>
    <t>Mallory Robertson</t>
  </si>
  <si>
    <t>Tanner Martin</t>
  </si>
  <si>
    <t>Hunter Keith</t>
  </si>
  <si>
    <t>Austin Floyd</t>
  </si>
  <si>
    <t>Hayden Walsh</t>
  </si>
  <si>
    <t>singletary</t>
  </si>
  <si>
    <t>whitaker</t>
  </si>
  <si>
    <t>Kessinger</t>
  </si>
  <si>
    <t>Brooks</t>
  </si>
  <si>
    <t>Hudnall</t>
  </si>
  <si>
    <t>Phelps</t>
  </si>
  <si>
    <t>Hogan</t>
  </si>
  <si>
    <t>Palmer</t>
  </si>
  <si>
    <t>Collins</t>
  </si>
  <si>
    <t>Brady</t>
  </si>
  <si>
    <t>Stevens</t>
  </si>
  <si>
    <t>Senter</t>
  </si>
  <si>
    <t>Dick</t>
  </si>
  <si>
    <t>Henderson</t>
  </si>
  <si>
    <t>Adair</t>
  </si>
  <si>
    <t>Woodrum</t>
  </si>
  <si>
    <t>Coomer</t>
  </si>
  <si>
    <t>Baker</t>
  </si>
  <si>
    <t>Miller</t>
  </si>
  <si>
    <t>Last Name</t>
  </si>
  <si>
    <t>First Name</t>
  </si>
  <si>
    <t>School/Chapter</t>
  </si>
  <si>
    <t>Part-1 Score</t>
  </si>
  <si>
    <t>Part-2 Score</t>
  </si>
  <si>
    <t>Total Score</t>
  </si>
  <si>
    <t>Clark</t>
  </si>
  <si>
    <t>Jessica</t>
  </si>
  <si>
    <t>Turner</t>
  </si>
  <si>
    <t>Jelly</t>
  </si>
  <si>
    <t>Shayla</t>
  </si>
  <si>
    <t>Dicken</t>
  </si>
  <si>
    <t>Chloe</t>
  </si>
  <si>
    <t>Arnold</t>
  </si>
  <si>
    <t>Trey</t>
  </si>
  <si>
    <t>Scruggs</t>
  </si>
  <si>
    <t>Canaan</t>
  </si>
  <si>
    <t>Littell</t>
  </si>
  <si>
    <t>Luke</t>
  </si>
  <si>
    <t>Brinsley</t>
  </si>
  <si>
    <t>Zach</t>
  </si>
  <si>
    <t>Milam</t>
  </si>
  <si>
    <t>Andrew</t>
  </si>
  <si>
    <t>Wilson</t>
  </si>
  <si>
    <t>Claire</t>
  </si>
  <si>
    <t>Davenport</t>
  </si>
  <si>
    <t>Hodskins</t>
  </si>
  <si>
    <t>Shane</t>
  </si>
  <si>
    <t>Howard</t>
  </si>
  <si>
    <t>Kelby</t>
  </si>
  <si>
    <t>Logsdon</t>
  </si>
  <si>
    <t>McEuen</t>
  </si>
  <si>
    <t>Compton</t>
  </si>
  <si>
    <t>Joseph</t>
  </si>
  <si>
    <t>Rhinehart</t>
  </si>
  <si>
    <t>Matthew</t>
  </si>
  <si>
    <t>Clemmons</t>
  </si>
  <si>
    <t>Ryan</t>
  </si>
  <si>
    <t>Bruce</t>
  </si>
  <si>
    <t>Aubree</t>
  </si>
  <si>
    <t>Gosselin</t>
  </si>
  <si>
    <t>Dustin</t>
  </si>
  <si>
    <t>Lowman</t>
  </si>
  <si>
    <t>Dylan</t>
  </si>
  <si>
    <t>Gastineau</t>
  </si>
  <si>
    <t>Tiffani</t>
  </si>
  <si>
    <t>Morrow</t>
  </si>
  <si>
    <t>Kyle</t>
  </si>
  <si>
    <t>Sweet</t>
  </si>
  <si>
    <t>Chelsea</t>
  </si>
  <si>
    <t>Long</t>
  </si>
  <si>
    <t>Stilts</t>
  </si>
  <si>
    <t>Evan</t>
  </si>
  <si>
    <t>Floyd</t>
  </si>
  <si>
    <t>Amelia</t>
  </si>
  <si>
    <t>Robinson</t>
  </si>
  <si>
    <t>Ian</t>
  </si>
  <si>
    <t>Duming</t>
  </si>
  <si>
    <t>Noah</t>
  </si>
  <si>
    <t>Mallory</t>
  </si>
  <si>
    <t>Mary Ellen</t>
  </si>
  <si>
    <t>Southern</t>
  </si>
  <si>
    <t>Caleb</t>
  </si>
  <si>
    <t>Sharp</t>
  </si>
  <si>
    <t>Gabriel</t>
  </si>
  <si>
    <t>Underwood</t>
  </si>
  <si>
    <t>Megan</t>
  </si>
  <si>
    <t>Murley</t>
  </si>
  <si>
    <t>Katie</t>
  </si>
  <si>
    <t>Van Vactor</t>
  </si>
  <si>
    <t>Travis</t>
  </si>
  <si>
    <t>Barned</t>
  </si>
  <si>
    <t>Swade</t>
  </si>
  <si>
    <t>Conway</t>
  </si>
  <si>
    <t>Alex</t>
  </si>
  <si>
    <t>Jacob</t>
  </si>
  <si>
    <t>Wagoner</t>
  </si>
  <si>
    <t>Clay</t>
  </si>
  <si>
    <t>William Kaufman</t>
  </si>
  <si>
    <t>C.M. Mixen</t>
  </si>
  <si>
    <t xml:space="preserve">Thomas Neslson </t>
  </si>
  <si>
    <t>Metcalfe Co.</t>
  </si>
  <si>
    <t>SWHS</t>
  </si>
  <si>
    <t>Haley  Dearing</t>
  </si>
  <si>
    <t>Mclean Co.</t>
  </si>
  <si>
    <t>Adair Co.</t>
  </si>
  <si>
    <t>Lake Cumberland</t>
  </si>
  <si>
    <t>Jackson Co. TN</t>
  </si>
  <si>
    <t>Tenn.</t>
  </si>
  <si>
    <t xml:space="preserve">Apollo FFA </t>
  </si>
  <si>
    <t xml:space="preserve">Logan County </t>
  </si>
  <si>
    <t>Flat Bead</t>
  </si>
  <si>
    <t>Flat Butt</t>
  </si>
  <si>
    <t>Vert. Up</t>
  </si>
  <si>
    <t>Quiz</t>
  </si>
  <si>
    <t>100A Landon Clarke</t>
  </si>
  <si>
    <t>100B Kenny Boarman</t>
  </si>
  <si>
    <t>100C Nate Broadley</t>
  </si>
  <si>
    <t>105A Branden Hicks</t>
  </si>
  <si>
    <t>105B Bob Turci</t>
  </si>
  <si>
    <t>105C Nathan Keys</t>
  </si>
  <si>
    <t>105D Brennen Eastburg</t>
  </si>
  <si>
    <t>McLean</t>
  </si>
  <si>
    <t>110A Matthew Murray</t>
  </si>
  <si>
    <t>110B Ryan Brown</t>
  </si>
  <si>
    <t>110C Isaac Caraway</t>
  </si>
  <si>
    <t>110D Stephen Hicks</t>
  </si>
  <si>
    <t>Hart</t>
  </si>
  <si>
    <t>115A Robert Riggs</t>
  </si>
  <si>
    <t>115B Tyler Atwell</t>
  </si>
  <si>
    <t>115C Kyle Chout</t>
  </si>
  <si>
    <t>115D Luke Logsdon</t>
  </si>
  <si>
    <t>Metcalfe</t>
  </si>
  <si>
    <t>120A Tyler Rigsby</t>
  </si>
  <si>
    <t>120B Clayton Parke</t>
  </si>
  <si>
    <t>120C Christian Darnell</t>
  </si>
  <si>
    <t>120D Corbin Ward</t>
  </si>
  <si>
    <t>125A Zack Hogan</t>
  </si>
  <si>
    <t>125B Jacob Williams</t>
  </si>
  <si>
    <t>125C Dylan Hunt</t>
  </si>
  <si>
    <t>Taylor</t>
  </si>
  <si>
    <t>130A Braxton Skaggs</t>
  </si>
  <si>
    <t>130B Ryan Feese</t>
  </si>
  <si>
    <t>130C Ben Litchfield</t>
  </si>
  <si>
    <t>130D Jeffrey Nolley</t>
  </si>
  <si>
    <t>135A Austin Govas</t>
  </si>
  <si>
    <t>135B Daniel Wheeler</t>
  </si>
  <si>
    <t>140A Madilyn Daugherty</t>
  </si>
  <si>
    <t>140B Austin Nardis</t>
  </si>
  <si>
    <t>140C Kristopher Keenan</t>
  </si>
  <si>
    <t>145A Clint Garrison</t>
  </si>
  <si>
    <t>145B Jacob Campbell</t>
  </si>
  <si>
    <t>145C Jaykob Lee</t>
  </si>
  <si>
    <t>145D Mason Carter</t>
  </si>
  <si>
    <t>Logan</t>
  </si>
  <si>
    <t>150A trevor McIntosh</t>
  </si>
  <si>
    <t>150B Briar Webb</t>
  </si>
  <si>
    <t>150C Jon-Layton Blick</t>
  </si>
  <si>
    <t>Breckinridge</t>
  </si>
  <si>
    <t>155A Isaak Jeffries</t>
  </si>
  <si>
    <t>155B Luke Compton</t>
  </si>
  <si>
    <t>155C Hunter Shrewsberry</t>
  </si>
  <si>
    <t>160A Evan Mahanna</t>
  </si>
  <si>
    <t>160B Justin Manley</t>
  </si>
  <si>
    <t>160C Christian Barbour</t>
  </si>
  <si>
    <t>Orleans</t>
  </si>
  <si>
    <t>165A Johnathon Edwards</t>
  </si>
  <si>
    <t>165B Kody Huff</t>
  </si>
  <si>
    <t>165C Chase Flynn</t>
  </si>
  <si>
    <t>165D Alan Bank</t>
  </si>
  <si>
    <t>Top Three Individuals</t>
  </si>
  <si>
    <t>Zack Hogan - Warren East</t>
  </si>
  <si>
    <t>Hunter Shrewsberry - Breckinridge</t>
  </si>
  <si>
    <t>Nate Broadley - Apollo</t>
  </si>
  <si>
    <t>Ties were broke on on safety protocol by safety officer assigned to each team.</t>
  </si>
  <si>
    <t>Team FFA</t>
  </si>
  <si>
    <r>
      <t>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>=</t>
    </r>
  </si>
  <si>
    <t>Green Co. FFA</t>
  </si>
  <si>
    <t>Kayie Right</t>
  </si>
  <si>
    <t>Kalia Wilson</t>
  </si>
  <si>
    <t>Team A</t>
  </si>
  <si>
    <r>
      <t>2</t>
    </r>
    <r>
      <rPr>
        <vertAlign val="superscript"/>
        <sz val="12"/>
        <color theme="1"/>
        <rFont val="Times New Roman"/>
        <family val="1"/>
      </rPr>
      <t>nd</t>
    </r>
    <r>
      <rPr>
        <sz val="12"/>
        <color theme="1"/>
        <rFont val="Times New Roman"/>
        <family val="1"/>
      </rPr>
      <t>=</t>
    </r>
  </si>
  <si>
    <t>Alexis Stewart</t>
  </si>
  <si>
    <t>Hannah Neighbors</t>
  </si>
  <si>
    <t>Jaonna Carrey</t>
  </si>
  <si>
    <t>Austin Jones</t>
  </si>
  <si>
    <r>
      <t>3</t>
    </r>
    <r>
      <rPr>
        <vertAlign val="superscript"/>
        <sz val="12"/>
        <color theme="1"/>
        <rFont val="Times New Roman"/>
        <family val="1"/>
      </rPr>
      <t>rd</t>
    </r>
    <r>
      <rPr>
        <sz val="12"/>
        <color theme="1"/>
        <rFont val="Times New Roman"/>
        <family val="1"/>
      </rPr>
      <t>=</t>
    </r>
  </si>
  <si>
    <t>Edmonson FFA</t>
  </si>
  <si>
    <t xml:space="preserve">Keaton Thompson </t>
  </si>
  <si>
    <t xml:space="preserve">Kristin Matthews </t>
  </si>
  <si>
    <t>Individual FFA</t>
  </si>
  <si>
    <r>
      <t>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>- Katelynn Bunnell</t>
    </r>
  </si>
  <si>
    <r>
      <t>2</t>
    </r>
    <r>
      <rPr>
        <vertAlign val="superscript"/>
        <sz val="12"/>
        <color theme="1"/>
        <rFont val="Times New Roman"/>
        <family val="1"/>
      </rPr>
      <t>nd</t>
    </r>
    <r>
      <rPr>
        <sz val="12"/>
        <color theme="1"/>
        <rFont val="Times New Roman"/>
        <family val="1"/>
      </rPr>
      <t>- Shelby Martin</t>
    </r>
  </si>
  <si>
    <r>
      <t>3</t>
    </r>
    <r>
      <rPr>
        <vertAlign val="superscript"/>
        <sz val="12"/>
        <color theme="1"/>
        <rFont val="Times New Roman"/>
        <family val="1"/>
      </rPr>
      <t>rd</t>
    </r>
    <r>
      <rPr>
        <sz val="12"/>
        <color theme="1"/>
        <rFont val="Times New Roman"/>
        <family val="1"/>
      </rPr>
      <t>- Keaton Thompson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</si>
</sst>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22"/>
      <name val="Calibri"/>
      <family val="2"/>
    </font>
    <font>
      <sz val="16"/>
      <color indexed="8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8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9"/>
      </bottom>
      <diagonal/>
    </border>
    <border>
      <left style="thin">
        <color indexed="8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8"/>
      </left>
      <right style="thin">
        <color indexed="19"/>
      </right>
      <top style="thin">
        <color indexed="8"/>
      </top>
      <bottom style="thin">
        <color indexed="8"/>
      </bottom>
      <diagonal/>
    </border>
    <border>
      <left style="thin">
        <color indexed="19"/>
      </left>
      <right style="thin">
        <color indexed="19"/>
      </right>
      <top style="thin">
        <color indexed="8"/>
      </top>
      <bottom style="thin">
        <color indexed="8"/>
      </bottom>
      <diagonal/>
    </border>
    <border>
      <left style="thin">
        <color indexed="1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9"/>
      </left>
      <right style="thin">
        <color indexed="19"/>
      </right>
      <top style="thin">
        <color indexed="8"/>
      </top>
      <bottom style="thin">
        <color indexed="19"/>
      </bottom>
      <diagonal/>
    </border>
    <border>
      <left/>
      <right/>
      <top style="thin">
        <color indexed="19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9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4" fillId="0" borderId="0"/>
    <xf numFmtId="0" fontId="6" fillId="0" borderId="0"/>
    <xf numFmtId="0" fontId="7" fillId="0" borderId="0"/>
    <xf numFmtId="0" fontId="9" fillId="0" borderId="0" applyNumberFormat="0" applyFill="0" applyBorder="0" applyProtection="0">
      <alignment vertical="top" wrapText="1"/>
    </xf>
  </cellStyleXfs>
  <cellXfs count="10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/>
    <xf numFmtId="0" fontId="0" fillId="0" borderId="0" xfId="0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Alignment="1"/>
    <xf numFmtId="0" fontId="10" fillId="0" borderId="3" xfId="4" applyFont="1" applyBorder="1" applyAlignment="1"/>
    <xf numFmtId="1" fontId="11" fillId="0" borderId="6" xfId="4" applyNumberFormat="1" applyFont="1" applyBorder="1" applyAlignment="1"/>
    <xf numFmtId="0" fontId="12" fillId="4" borderId="4" xfId="4" applyNumberFormat="1" applyFont="1" applyFill="1" applyBorder="1" applyAlignment="1"/>
    <xf numFmtId="0" fontId="12" fillId="4" borderId="1" xfId="4" applyNumberFormat="1" applyFont="1" applyFill="1" applyBorder="1" applyAlignment="1"/>
    <xf numFmtId="0" fontId="12" fillId="4" borderId="5" xfId="4" applyNumberFormat="1" applyFont="1" applyFill="1" applyBorder="1" applyAlignment="1"/>
    <xf numFmtId="0" fontId="11" fillId="0" borderId="7" xfId="4" applyNumberFormat="1" applyFont="1" applyBorder="1" applyAlignment="1"/>
    <xf numFmtId="0" fontId="11" fillId="5" borderId="4" xfId="4" applyNumberFormat="1" applyFont="1" applyFill="1" applyBorder="1" applyAlignment="1"/>
    <xf numFmtId="0" fontId="11" fillId="5" borderId="1" xfId="4" applyNumberFormat="1" applyFont="1" applyFill="1" applyBorder="1" applyAlignment="1"/>
    <xf numFmtId="0" fontId="11" fillId="5" borderId="1" xfId="4" applyFont="1" applyFill="1" applyBorder="1" applyAlignment="1"/>
    <xf numFmtId="1" fontId="11" fillId="5" borderId="1" xfId="4" applyNumberFormat="1" applyFont="1" applyFill="1" applyBorder="1" applyAlignment="1"/>
    <xf numFmtId="0" fontId="11" fillId="6" borderId="5" xfId="4" applyNumberFormat="1" applyFont="1" applyFill="1" applyBorder="1" applyAlignment="1"/>
    <xf numFmtId="1" fontId="11" fillId="0" borderId="7" xfId="4" applyNumberFormat="1" applyFont="1" applyBorder="1" applyAlignment="1"/>
    <xf numFmtId="1" fontId="11" fillId="0" borderId="8" xfId="4" applyNumberFormat="1" applyFont="1" applyBorder="1" applyAlignment="1"/>
    <xf numFmtId="0" fontId="11" fillId="0" borderId="9" xfId="4" applyNumberFormat="1" applyFont="1" applyBorder="1" applyAlignment="1"/>
    <xf numFmtId="0" fontId="11" fillId="0" borderId="9" xfId="4" applyFont="1" applyBorder="1" applyAlignment="1"/>
    <xf numFmtId="1" fontId="11" fillId="0" borderId="9" xfId="4" applyNumberFormat="1" applyFont="1" applyBorder="1" applyAlignment="1"/>
    <xf numFmtId="1" fontId="11" fillId="0" borderId="10" xfId="4" applyNumberFormat="1" applyFont="1" applyBorder="1" applyAlignment="1"/>
    <xf numFmtId="1" fontId="11" fillId="5" borderId="4" xfId="4" applyNumberFormat="1" applyFont="1" applyFill="1" applyBorder="1" applyAlignment="1"/>
    <xf numFmtId="1" fontId="11" fillId="5" borderId="5" xfId="4" applyNumberFormat="1" applyFont="1" applyFill="1" applyBorder="1" applyAlignment="1"/>
    <xf numFmtId="1" fontId="10" fillId="0" borderId="1" xfId="4" applyNumberFormat="1" applyFont="1" applyBorder="1" applyAlignment="1"/>
    <xf numFmtId="1" fontId="10" fillId="0" borderId="11" xfId="4" applyNumberFormat="1" applyFont="1" applyBorder="1" applyAlignment="1"/>
    <xf numFmtId="1" fontId="10" fillId="0" borderId="12" xfId="4" applyNumberFormat="1" applyFont="1" applyBorder="1" applyAlignment="1"/>
    <xf numFmtId="0" fontId="11" fillId="0" borderId="8" xfId="4" applyNumberFormat="1" applyFont="1" applyBorder="1" applyAlignment="1"/>
    <xf numFmtId="0" fontId="10" fillId="0" borderId="2" xfId="4" applyNumberFormat="1" applyFont="1" applyBorder="1" applyAlignment="1"/>
    <xf numFmtId="0" fontId="10" fillId="0" borderId="13" xfId="4" applyFont="1" applyBorder="1" applyAlignment="1"/>
    <xf numFmtId="0" fontId="11" fillId="0" borderId="4" xfId="4" applyNumberFormat="1" applyFont="1" applyBorder="1" applyAlignment="1"/>
    <xf numFmtId="0" fontId="11" fillId="0" borderId="14" xfId="4" applyNumberFormat="1" applyFont="1" applyBorder="1" applyAlignment="1"/>
    <xf numFmtId="0" fontId="11" fillId="0" borderId="2" xfId="4" applyNumberFormat="1" applyFont="1" applyBorder="1" applyAlignment="1"/>
    <xf numFmtId="0" fontId="11" fillId="0" borderId="13" xfId="4" applyFont="1" applyBorder="1" applyAlignment="1"/>
    <xf numFmtId="0" fontId="10" fillId="0" borderId="9" xfId="4" applyNumberFormat="1" applyFont="1" applyBorder="1" applyAlignment="1"/>
    <xf numFmtId="0" fontId="10" fillId="0" borderId="9" xfId="4" applyFont="1" applyBorder="1" applyAlignment="1"/>
    <xf numFmtId="0" fontId="13" fillId="5" borderId="1" xfId="4" applyNumberFormat="1" applyFont="1" applyFill="1" applyBorder="1" applyAlignment="1">
      <alignment horizontal="left"/>
    </xf>
    <xf numFmtId="1" fontId="13" fillId="5" borderId="1" xfId="4" applyNumberFormat="1" applyFont="1" applyFill="1" applyBorder="1" applyAlignment="1">
      <alignment horizontal="left"/>
    </xf>
    <xf numFmtId="0" fontId="13" fillId="0" borderId="9" xfId="4" applyNumberFormat="1" applyFont="1" applyBorder="1" applyAlignment="1">
      <alignment horizontal="left"/>
    </xf>
    <xf numFmtId="1" fontId="13" fillId="0" borderId="9" xfId="4" applyNumberFormat="1" applyFont="1" applyBorder="1" applyAlignment="1">
      <alignment horizontal="left"/>
    </xf>
    <xf numFmtId="1" fontId="10" fillId="0" borderId="9" xfId="4" applyNumberFormat="1" applyFont="1" applyBorder="1" applyAlignment="1"/>
    <xf numFmtId="0" fontId="1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0" fillId="0" borderId="0" xfId="0" applyFill="1"/>
    <xf numFmtId="0" fontId="14" fillId="2" borderId="0" xfId="0" applyFont="1" applyFill="1"/>
    <xf numFmtId="0" fontId="17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7" borderId="0" xfId="0" applyFont="1" applyFill="1" applyAlignment="1">
      <alignment vertical="center"/>
    </xf>
    <xf numFmtId="0" fontId="19" fillId="7" borderId="0" xfId="0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13"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22" displayName="Table22" ref="A2:C41" totalsRowShown="0" headerRowDxfId="12">
  <autoFilter ref="A2:C41"/>
  <tableColumns count="3">
    <tableColumn id="1" name="Chapter"/>
    <tableColumn id="2" name="Student"/>
    <tableColumn id="3" name="Score"/>
  </tableColumns>
  <tableStyleInfo name="TableStyleMedium27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2:D9" totalsRowShown="0" headerRowDxfId="11">
  <autoFilter ref="A2:D9"/>
  <sortState ref="A3:C9">
    <sortCondition ref="C3"/>
  </sortState>
  <tableColumns count="4">
    <tableColumn id="1" name="School" dataDxfId="10"/>
    <tableColumn id="2" name="Student" dataDxfId="9"/>
    <tableColumn id="3" name="Score" dataDxfId="8"/>
    <tableColumn id="4" name="Ranking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2:C13" totalsRowShown="0" headerRowDxfId="7">
  <autoFilter ref="A2:C13"/>
  <sortState ref="A3:C12">
    <sortCondition descending="1" ref="B2:B12"/>
  </sortState>
  <tableColumns count="3">
    <tableColumn id="1" name="School"/>
    <tableColumn id="2" name="Score" dataDxfId="6"/>
    <tableColumn id="3" name="Ranking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A2:C9" totalsRowShown="0" headerRowDxfId="5">
  <autoFilter ref="A2:C9"/>
  <sortState ref="A3:C10">
    <sortCondition descending="1" ref="B2:B10"/>
  </sortState>
  <tableColumns count="3">
    <tableColumn id="1" name="School" dataDxfId="4"/>
    <tableColumn id="2" name="Score" dataDxfId="3"/>
    <tableColumn id="3" name="Ranking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id="9" name="Table9" displayName="Table9" ref="A2:C27" totalsRowShown="0" headerRowDxfId="2">
  <autoFilter ref="A2:C27"/>
  <sortState ref="A3:C15">
    <sortCondition descending="1" ref="C2:C15"/>
  </sortState>
  <tableColumns count="3">
    <tableColumn id="1" name="Contestant"/>
    <tableColumn id="2" name="School" dataDxfId="1"/>
    <tableColumn id="3" name="Score" dataDxfId="0"/>
  </tableColumns>
  <tableStyleInfo name="TableStyleMedium8" showFirstColumn="0" showLastColumn="0" showRowStripes="1" showColumnStripes="0"/>
</table>
</file>

<file path=xl/tables/table6.xml><?xml version="1.0" encoding="utf-8"?>
<table xmlns="http://schemas.openxmlformats.org/spreadsheetml/2006/main" id="8" name="Table8" displayName="Table8" ref="A2:D14" totalsRowShown="0">
  <autoFilter ref="A2:D14"/>
  <tableColumns count="4">
    <tableColumn id="1" name="Chapter"/>
    <tableColumn id="2" name="Student"/>
    <tableColumn id="3" name="Score"/>
    <tableColumn id="4" name="Ranking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>
      <selection activeCell="A14" sqref="A14"/>
    </sheetView>
  </sheetViews>
  <sheetFormatPr defaultRowHeight="15" x14ac:dyDescent="0.25"/>
  <cols>
    <col min="1" max="1" width="14" customWidth="1"/>
    <col min="2" max="2" width="15.85546875" customWidth="1"/>
    <col min="3" max="3" width="13.140625" customWidth="1"/>
    <col min="4" max="4" width="13.42578125" customWidth="1"/>
    <col min="6" max="6" width="10.7109375" customWidth="1"/>
    <col min="9" max="9" width="16.28515625" customWidth="1"/>
    <col min="12" max="12" width="16.28515625" customWidth="1"/>
    <col min="15" max="15" width="15" customWidth="1"/>
  </cols>
  <sheetData>
    <row r="1" spans="1:15" x14ac:dyDescent="0.25">
      <c r="A1" t="s">
        <v>69</v>
      </c>
      <c r="B1" t="s">
        <v>67</v>
      </c>
      <c r="C1" t="s">
        <v>69</v>
      </c>
      <c r="D1" t="s">
        <v>67</v>
      </c>
      <c r="E1" t="s">
        <v>68</v>
      </c>
      <c r="F1" t="s">
        <v>67</v>
      </c>
      <c r="G1" t="s">
        <v>66</v>
      </c>
    </row>
    <row r="2" spans="1:15" x14ac:dyDescent="0.25">
      <c r="A2" t="s">
        <v>65</v>
      </c>
      <c r="B2" t="s">
        <v>60</v>
      </c>
      <c r="C2" t="s">
        <v>63</v>
      </c>
      <c r="D2" t="s">
        <v>62</v>
      </c>
      <c r="E2" t="s">
        <v>61</v>
      </c>
      <c r="F2" t="s">
        <v>64</v>
      </c>
      <c r="G2" t="s">
        <v>59</v>
      </c>
      <c r="I2" t="s">
        <v>17</v>
      </c>
      <c r="J2">
        <v>288</v>
      </c>
      <c r="L2" t="s">
        <v>18</v>
      </c>
      <c r="N2" t="s">
        <v>21</v>
      </c>
    </row>
    <row r="3" spans="1:15" x14ac:dyDescent="0.25">
      <c r="A3" t="s">
        <v>58</v>
      </c>
      <c r="B3" t="s">
        <v>57</v>
      </c>
      <c r="C3" t="s">
        <v>56</v>
      </c>
      <c r="D3" t="s">
        <v>55</v>
      </c>
      <c r="E3" t="s">
        <v>54</v>
      </c>
      <c r="F3" t="s">
        <v>53</v>
      </c>
      <c r="I3" t="s">
        <v>665</v>
      </c>
      <c r="J3">
        <v>202</v>
      </c>
      <c r="L3" t="s">
        <v>18</v>
      </c>
      <c r="M3">
        <v>104</v>
      </c>
      <c r="N3" t="s">
        <v>666</v>
      </c>
      <c r="O3" t="s">
        <v>400</v>
      </c>
    </row>
    <row r="4" spans="1:15" x14ac:dyDescent="0.25">
      <c r="A4">
        <v>16</v>
      </c>
      <c r="B4">
        <v>14</v>
      </c>
      <c r="C4">
        <v>8</v>
      </c>
      <c r="D4">
        <v>11</v>
      </c>
      <c r="E4">
        <v>1</v>
      </c>
      <c r="F4">
        <v>14</v>
      </c>
      <c r="G4">
        <v>15</v>
      </c>
      <c r="I4" t="s">
        <v>52</v>
      </c>
      <c r="J4">
        <v>185</v>
      </c>
      <c r="L4" t="s">
        <v>18</v>
      </c>
      <c r="M4">
        <v>93</v>
      </c>
      <c r="N4" t="s">
        <v>666</v>
      </c>
      <c r="O4" t="s">
        <v>399</v>
      </c>
    </row>
    <row r="5" spans="1:15" x14ac:dyDescent="0.25">
      <c r="A5">
        <v>4</v>
      </c>
      <c r="B5">
        <v>14</v>
      </c>
      <c r="C5">
        <v>4</v>
      </c>
      <c r="D5">
        <v>8</v>
      </c>
      <c r="E5">
        <v>0</v>
      </c>
      <c r="F5">
        <v>18</v>
      </c>
      <c r="G5">
        <v>10</v>
      </c>
      <c r="I5" t="s">
        <v>97</v>
      </c>
      <c r="J5">
        <v>168</v>
      </c>
      <c r="L5" t="s">
        <v>18</v>
      </c>
      <c r="M5">
        <v>91</v>
      </c>
      <c r="N5" t="s">
        <v>666</v>
      </c>
      <c r="O5" t="s">
        <v>667</v>
      </c>
    </row>
    <row r="6" spans="1:15" x14ac:dyDescent="0.25">
      <c r="A6">
        <v>12</v>
      </c>
      <c r="B6">
        <v>12</v>
      </c>
      <c r="C6">
        <v>0</v>
      </c>
      <c r="D6">
        <v>7</v>
      </c>
      <c r="E6">
        <v>0</v>
      </c>
      <c r="F6">
        <v>8</v>
      </c>
      <c r="G6">
        <v>9</v>
      </c>
      <c r="I6" t="s">
        <v>3</v>
      </c>
      <c r="J6">
        <v>161</v>
      </c>
      <c r="L6" t="s">
        <v>18</v>
      </c>
    </row>
    <row r="7" spans="1:15" x14ac:dyDescent="0.25">
      <c r="I7" t="s">
        <v>51</v>
      </c>
      <c r="J7">
        <v>138</v>
      </c>
      <c r="L7" t="s">
        <v>18</v>
      </c>
    </row>
    <row r="8" spans="1:15" x14ac:dyDescent="0.25">
      <c r="A8">
        <v>4</v>
      </c>
      <c r="B8">
        <v>14</v>
      </c>
      <c r="C8">
        <v>0</v>
      </c>
      <c r="D8">
        <v>7</v>
      </c>
      <c r="E8">
        <v>0</v>
      </c>
      <c r="F8">
        <v>18</v>
      </c>
      <c r="G8">
        <v>9</v>
      </c>
    </row>
    <row r="9" spans="1:15" x14ac:dyDescent="0.25">
      <c r="A9">
        <v>12</v>
      </c>
      <c r="B9">
        <v>13</v>
      </c>
      <c r="C9">
        <v>0</v>
      </c>
      <c r="D9">
        <v>11</v>
      </c>
      <c r="E9">
        <v>0</v>
      </c>
      <c r="F9">
        <v>15</v>
      </c>
      <c r="G9">
        <v>11</v>
      </c>
      <c r="I9" t="s">
        <v>35</v>
      </c>
      <c r="J9">
        <v>172</v>
      </c>
      <c r="L9" t="s">
        <v>19</v>
      </c>
    </row>
    <row r="10" spans="1:15" x14ac:dyDescent="0.25">
      <c r="A10">
        <v>8</v>
      </c>
      <c r="B10">
        <v>14</v>
      </c>
      <c r="C10">
        <v>0</v>
      </c>
      <c r="D10">
        <v>13</v>
      </c>
      <c r="E10">
        <v>0</v>
      </c>
      <c r="F10">
        <v>13</v>
      </c>
      <c r="G10">
        <v>10</v>
      </c>
      <c r="I10" t="s">
        <v>668</v>
      </c>
      <c r="J10">
        <v>149</v>
      </c>
      <c r="L10" t="s">
        <v>19</v>
      </c>
    </row>
    <row r="11" spans="1:15" x14ac:dyDescent="0.25">
      <c r="I11" t="s">
        <v>50</v>
      </c>
      <c r="J11">
        <v>224</v>
      </c>
      <c r="L11" t="s">
        <v>20</v>
      </c>
    </row>
    <row r="12" spans="1:15" x14ac:dyDescent="0.25">
      <c r="A12">
        <v>12</v>
      </c>
      <c r="B12">
        <v>13</v>
      </c>
      <c r="C12">
        <v>8</v>
      </c>
      <c r="D12">
        <v>11</v>
      </c>
      <c r="E12">
        <v>2</v>
      </c>
      <c r="F12">
        <v>12</v>
      </c>
      <c r="G12">
        <v>14</v>
      </c>
      <c r="I12" t="s">
        <v>669</v>
      </c>
      <c r="J12">
        <v>159</v>
      </c>
      <c r="L12" t="s">
        <v>670</v>
      </c>
    </row>
    <row r="13" spans="1:15" x14ac:dyDescent="0.25">
      <c r="A13">
        <v>0</v>
      </c>
      <c r="B13">
        <v>11</v>
      </c>
      <c r="C13">
        <v>4</v>
      </c>
      <c r="D13">
        <v>6</v>
      </c>
      <c r="E13">
        <v>1</v>
      </c>
      <c r="F13">
        <v>8</v>
      </c>
      <c r="G13">
        <v>10</v>
      </c>
    </row>
    <row r="14" spans="1:15" x14ac:dyDescent="0.25">
      <c r="A14">
        <v>8</v>
      </c>
      <c r="B14">
        <v>10</v>
      </c>
      <c r="C14">
        <v>4</v>
      </c>
      <c r="D14">
        <v>4</v>
      </c>
      <c r="E14">
        <v>0</v>
      </c>
      <c r="F14">
        <v>2</v>
      </c>
      <c r="G14">
        <v>9</v>
      </c>
      <c r="I14" t="s">
        <v>671</v>
      </c>
      <c r="J14">
        <v>149</v>
      </c>
      <c r="L14" t="s">
        <v>672</v>
      </c>
    </row>
    <row r="16" spans="1:15" x14ac:dyDescent="0.25">
      <c r="A16">
        <v>8</v>
      </c>
      <c r="B16">
        <v>14</v>
      </c>
      <c r="C16">
        <v>0</v>
      </c>
      <c r="D16">
        <v>6</v>
      </c>
      <c r="E16">
        <v>0</v>
      </c>
      <c r="F16">
        <v>2</v>
      </c>
      <c r="G16">
        <v>6</v>
      </c>
    </row>
    <row r="17" spans="1:7" x14ac:dyDescent="0.25">
      <c r="A17">
        <v>12</v>
      </c>
      <c r="B17">
        <v>13</v>
      </c>
      <c r="C17">
        <v>4</v>
      </c>
      <c r="D17">
        <v>6</v>
      </c>
      <c r="E17">
        <v>0</v>
      </c>
      <c r="F17">
        <v>10</v>
      </c>
      <c r="G17">
        <v>7</v>
      </c>
    </row>
    <row r="18" spans="1:7" x14ac:dyDescent="0.25">
      <c r="A18">
        <v>8</v>
      </c>
      <c r="B18">
        <v>13</v>
      </c>
      <c r="C18">
        <v>4</v>
      </c>
      <c r="D18">
        <v>9</v>
      </c>
      <c r="E18">
        <v>1</v>
      </c>
      <c r="F18">
        <v>14</v>
      </c>
      <c r="G18">
        <v>10</v>
      </c>
    </row>
    <row r="19" spans="1:7" x14ac:dyDescent="0.25">
      <c r="A19">
        <v>0</v>
      </c>
      <c r="B19">
        <v>9</v>
      </c>
      <c r="C19">
        <v>0</v>
      </c>
      <c r="D19">
        <v>6</v>
      </c>
      <c r="E19">
        <v>0</v>
      </c>
      <c r="F19">
        <v>13</v>
      </c>
      <c r="G19">
        <v>10</v>
      </c>
    </row>
    <row r="21" spans="1:7" x14ac:dyDescent="0.25">
      <c r="A21">
        <v>0</v>
      </c>
      <c r="B21">
        <v>9</v>
      </c>
      <c r="C21">
        <v>4</v>
      </c>
      <c r="D21">
        <v>8</v>
      </c>
      <c r="E21">
        <v>0</v>
      </c>
      <c r="F21">
        <v>13</v>
      </c>
      <c r="G21">
        <v>10</v>
      </c>
    </row>
    <row r="22" spans="1:7" x14ac:dyDescent="0.25">
      <c r="A22">
        <v>12</v>
      </c>
      <c r="B22">
        <v>8</v>
      </c>
      <c r="C22">
        <v>0</v>
      </c>
      <c r="D22">
        <v>7</v>
      </c>
      <c r="E22">
        <v>0</v>
      </c>
      <c r="F22">
        <v>3</v>
      </c>
      <c r="G22">
        <v>12</v>
      </c>
    </row>
    <row r="23" spans="1:7" x14ac:dyDescent="0.25">
      <c r="A23">
        <v>12</v>
      </c>
      <c r="B23">
        <v>9</v>
      </c>
      <c r="C23">
        <v>4</v>
      </c>
      <c r="D23">
        <v>7</v>
      </c>
      <c r="E23">
        <v>1</v>
      </c>
      <c r="F23">
        <v>12</v>
      </c>
      <c r="G23">
        <v>7</v>
      </c>
    </row>
    <row r="25" spans="1:7" x14ac:dyDescent="0.25">
      <c r="A25">
        <v>8</v>
      </c>
      <c r="B25">
        <v>12</v>
      </c>
      <c r="C25">
        <v>8</v>
      </c>
      <c r="D25">
        <v>3</v>
      </c>
      <c r="E25">
        <v>0</v>
      </c>
      <c r="F25">
        <v>12</v>
      </c>
      <c r="G25">
        <v>13</v>
      </c>
    </row>
    <row r="26" spans="1:7" x14ac:dyDescent="0.25">
      <c r="A26">
        <v>16</v>
      </c>
      <c r="B26">
        <v>17</v>
      </c>
      <c r="C26">
        <v>8</v>
      </c>
      <c r="D26">
        <v>13</v>
      </c>
      <c r="E26">
        <v>0</v>
      </c>
      <c r="F26">
        <v>16</v>
      </c>
      <c r="G26">
        <v>9</v>
      </c>
    </row>
    <row r="27" spans="1:7" x14ac:dyDescent="0.25">
      <c r="A27">
        <v>8</v>
      </c>
      <c r="B27">
        <v>17</v>
      </c>
      <c r="C27">
        <v>0</v>
      </c>
      <c r="D27">
        <v>7</v>
      </c>
      <c r="E27">
        <v>0</v>
      </c>
      <c r="F27">
        <v>12</v>
      </c>
      <c r="G27">
        <v>7</v>
      </c>
    </row>
    <row r="28" spans="1:7" x14ac:dyDescent="0.25">
      <c r="A28">
        <v>12</v>
      </c>
      <c r="B28">
        <v>13</v>
      </c>
      <c r="C28">
        <v>0</v>
      </c>
      <c r="D28">
        <v>11</v>
      </c>
      <c r="E28">
        <v>1</v>
      </c>
      <c r="F28">
        <v>20</v>
      </c>
      <c r="G28">
        <v>10</v>
      </c>
    </row>
    <row r="30" spans="1:7" x14ac:dyDescent="0.25">
      <c r="A30">
        <v>16</v>
      </c>
      <c r="B30">
        <v>12</v>
      </c>
      <c r="C30">
        <v>12</v>
      </c>
      <c r="D30">
        <v>10</v>
      </c>
      <c r="E30">
        <v>1</v>
      </c>
      <c r="F30">
        <v>18</v>
      </c>
      <c r="G30">
        <v>24</v>
      </c>
    </row>
    <row r="31" spans="1:7" x14ac:dyDescent="0.25">
      <c r="A31">
        <v>20</v>
      </c>
      <c r="B31">
        <v>15</v>
      </c>
      <c r="C31">
        <v>16</v>
      </c>
      <c r="D31">
        <v>7</v>
      </c>
      <c r="E31">
        <v>1</v>
      </c>
      <c r="F31">
        <v>20</v>
      </c>
      <c r="G31">
        <v>25</v>
      </c>
    </row>
    <row r="32" spans="1:7" x14ac:dyDescent="0.25">
      <c r="A32">
        <v>16</v>
      </c>
      <c r="B32">
        <v>13</v>
      </c>
      <c r="C32">
        <v>8</v>
      </c>
      <c r="D32">
        <v>11</v>
      </c>
      <c r="E32">
        <v>0</v>
      </c>
      <c r="F32">
        <v>18</v>
      </c>
      <c r="G32">
        <v>25</v>
      </c>
    </row>
    <row r="33" spans="1:7" x14ac:dyDescent="0.25">
      <c r="A33">
        <v>16</v>
      </c>
      <c r="B33">
        <v>9</v>
      </c>
      <c r="C33">
        <v>12</v>
      </c>
      <c r="D33">
        <v>11</v>
      </c>
      <c r="E33">
        <v>1</v>
      </c>
      <c r="F33">
        <v>9</v>
      </c>
      <c r="G33">
        <v>21</v>
      </c>
    </row>
    <row r="35" spans="1:7" x14ac:dyDescent="0.25">
      <c r="A35">
        <v>8</v>
      </c>
      <c r="B35">
        <v>10</v>
      </c>
      <c r="C35">
        <v>0</v>
      </c>
      <c r="D35">
        <v>8</v>
      </c>
      <c r="E35">
        <v>0</v>
      </c>
      <c r="F35">
        <v>8</v>
      </c>
      <c r="G35">
        <v>12</v>
      </c>
    </row>
    <row r="36" spans="1:7" x14ac:dyDescent="0.25">
      <c r="A36">
        <v>8</v>
      </c>
      <c r="B36">
        <v>12</v>
      </c>
      <c r="C36">
        <v>8</v>
      </c>
      <c r="D36">
        <v>7</v>
      </c>
      <c r="E36">
        <v>0</v>
      </c>
      <c r="F36">
        <v>4</v>
      </c>
      <c r="G36">
        <v>12</v>
      </c>
    </row>
    <row r="37" spans="1:7" x14ac:dyDescent="0.25">
      <c r="A37">
        <v>20</v>
      </c>
      <c r="B37">
        <v>12</v>
      </c>
      <c r="C37">
        <v>8</v>
      </c>
      <c r="D37">
        <v>7</v>
      </c>
      <c r="E37">
        <v>1</v>
      </c>
      <c r="F37">
        <v>11</v>
      </c>
      <c r="G37">
        <v>12</v>
      </c>
    </row>
    <row r="39" spans="1:7" x14ac:dyDescent="0.25">
      <c r="A39">
        <v>8</v>
      </c>
      <c r="B39">
        <v>15</v>
      </c>
      <c r="C39">
        <v>8</v>
      </c>
      <c r="D39">
        <v>13</v>
      </c>
      <c r="E39">
        <v>1</v>
      </c>
      <c r="F39">
        <v>15</v>
      </c>
      <c r="G39">
        <v>10</v>
      </c>
    </row>
    <row r="40" spans="1:7" x14ac:dyDescent="0.25">
      <c r="A40">
        <v>4</v>
      </c>
      <c r="B40">
        <v>14</v>
      </c>
      <c r="C40">
        <v>8</v>
      </c>
      <c r="D40">
        <v>5</v>
      </c>
      <c r="E40">
        <v>1</v>
      </c>
      <c r="F40">
        <v>13</v>
      </c>
      <c r="G40">
        <v>10</v>
      </c>
    </row>
    <row r="41" spans="1:7" x14ac:dyDescent="0.25">
      <c r="A41">
        <v>20</v>
      </c>
      <c r="B41">
        <v>14</v>
      </c>
      <c r="C41">
        <v>8</v>
      </c>
      <c r="D41">
        <v>3</v>
      </c>
      <c r="E41">
        <v>1</v>
      </c>
      <c r="F41">
        <v>16</v>
      </c>
      <c r="G41">
        <v>8</v>
      </c>
    </row>
    <row r="42" spans="1:7" x14ac:dyDescent="0.25">
      <c r="A42">
        <v>16</v>
      </c>
      <c r="B42">
        <v>17</v>
      </c>
      <c r="C42">
        <v>12</v>
      </c>
      <c r="D42">
        <v>8</v>
      </c>
      <c r="E42">
        <v>1</v>
      </c>
      <c r="F42">
        <v>20</v>
      </c>
      <c r="G42">
        <v>10</v>
      </c>
    </row>
    <row r="44" spans="1:7" x14ac:dyDescent="0.25">
      <c r="A44">
        <v>16</v>
      </c>
      <c r="B44">
        <v>18</v>
      </c>
      <c r="C44">
        <v>8</v>
      </c>
      <c r="D44">
        <v>9</v>
      </c>
      <c r="E44">
        <v>1</v>
      </c>
      <c r="F44">
        <v>15</v>
      </c>
      <c r="G44">
        <v>10</v>
      </c>
    </row>
    <row r="45" spans="1:7" x14ac:dyDescent="0.25">
      <c r="A45">
        <v>0</v>
      </c>
      <c r="B45">
        <v>11</v>
      </c>
      <c r="C45">
        <v>0</v>
      </c>
      <c r="D45">
        <v>10</v>
      </c>
      <c r="E45">
        <v>0</v>
      </c>
      <c r="F45">
        <v>9</v>
      </c>
      <c r="G45">
        <v>6</v>
      </c>
    </row>
    <row r="46" spans="1:7" x14ac:dyDescent="0.25">
      <c r="A46">
        <v>0</v>
      </c>
      <c r="B46">
        <v>10</v>
      </c>
      <c r="C46">
        <v>0</v>
      </c>
      <c r="D46">
        <v>7</v>
      </c>
      <c r="E46">
        <v>0</v>
      </c>
      <c r="F46">
        <v>14</v>
      </c>
      <c r="G46">
        <v>7</v>
      </c>
    </row>
    <row r="47" spans="1:7" x14ac:dyDescent="0.25">
      <c r="A47">
        <v>0</v>
      </c>
      <c r="B47">
        <v>14</v>
      </c>
      <c r="C47">
        <v>0</v>
      </c>
      <c r="D47">
        <v>9</v>
      </c>
      <c r="E47">
        <v>0</v>
      </c>
      <c r="F47">
        <v>14</v>
      </c>
      <c r="G47">
        <v>9</v>
      </c>
    </row>
    <row r="49" spans="1:7" x14ac:dyDescent="0.25">
      <c r="A49">
        <v>0</v>
      </c>
      <c r="B49">
        <v>11</v>
      </c>
      <c r="C49">
        <v>0</v>
      </c>
      <c r="D49">
        <v>3</v>
      </c>
      <c r="E49">
        <v>0</v>
      </c>
      <c r="G49">
        <v>3</v>
      </c>
    </row>
    <row r="50" spans="1:7" x14ac:dyDescent="0.25">
      <c r="A50">
        <v>16</v>
      </c>
      <c r="B50">
        <v>9</v>
      </c>
      <c r="C50">
        <v>0</v>
      </c>
      <c r="D50">
        <v>8</v>
      </c>
      <c r="E50">
        <v>1</v>
      </c>
      <c r="F50">
        <v>12</v>
      </c>
      <c r="G50">
        <v>9</v>
      </c>
    </row>
    <row r="51" spans="1:7" x14ac:dyDescent="0.25">
      <c r="A51">
        <v>12</v>
      </c>
      <c r="B51">
        <v>12</v>
      </c>
      <c r="C51">
        <v>5</v>
      </c>
      <c r="D51">
        <v>5</v>
      </c>
      <c r="E51">
        <v>1</v>
      </c>
      <c r="F51">
        <v>7</v>
      </c>
      <c r="G51">
        <v>12</v>
      </c>
    </row>
    <row r="52" spans="1:7" x14ac:dyDescent="0.25">
      <c r="A52">
        <v>12</v>
      </c>
      <c r="B52">
        <v>11</v>
      </c>
      <c r="C52">
        <v>0</v>
      </c>
      <c r="D52">
        <v>7</v>
      </c>
      <c r="E52">
        <v>0</v>
      </c>
      <c r="F52">
        <v>10</v>
      </c>
      <c r="G52">
        <v>10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>
      <selection activeCell="A8" sqref="A8"/>
    </sheetView>
  </sheetViews>
  <sheetFormatPr defaultRowHeight="15" x14ac:dyDescent="0.25"/>
  <cols>
    <col min="1" max="1" width="21" bestFit="1" customWidth="1"/>
    <col min="2" max="2" width="15.42578125" customWidth="1"/>
    <col min="3" max="3" width="21.5703125" customWidth="1"/>
  </cols>
  <sheetData>
    <row r="1" spans="1:2" x14ac:dyDescent="0.25">
      <c r="A1" s="104" t="s">
        <v>10</v>
      </c>
      <c r="B1" s="104"/>
    </row>
    <row r="2" spans="1:2" x14ac:dyDescent="0.25">
      <c r="A2" s="1" t="s">
        <v>0</v>
      </c>
      <c r="B2" s="1" t="s">
        <v>27</v>
      </c>
    </row>
    <row r="3" spans="1:2" x14ac:dyDescent="0.25">
      <c r="A3" s="14" t="s">
        <v>22</v>
      </c>
      <c r="B3" s="2">
        <v>20</v>
      </c>
    </row>
    <row r="4" spans="1:2" x14ac:dyDescent="0.25">
      <c r="A4" s="14" t="s">
        <v>28</v>
      </c>
      <c r="B4" s="2">
        <v>24</v>
      </c>
    </row>
    <row r="5" spans="1:2" x14ac:dyDescent="0.25">
      <c r="A5" s="14" t="s">
        <v>24</v>
      </c>
      <c r="B5" s="2">
        <v>28</v>
      </c>
    </row>
    <row r="6" spans="1:2" x14ac:dyDescent="0.25">
      <c r="A6" s="14" t="s">
        <v>325</v>
      </c>
      <c r="B6" s="2">
        <v>35</v>
      </c>
    </row>
    <row r="7" spans="1:2" x14ac:dyDescent="0.25">
      <c r="A7" s="14" t="s">
        <v>343</v>
      </c>
      <c r="B7" s="2">
        <v>33</v>
      </c>
    </row>
    <row r="8" spans="1:2" x14ac:dyDescent="0.25">
      <c r="A8" s="14" t="s">
        <v>297</v>
      </c>
      <c r="B8" s="2">
        <v>32</v>
      </c>
    </row>
    <row r="9" spans="1:2" x14ac:dyDescent="0.25">
      <c r="A9" s="14"/>
      <c r="B9" s="2"/>
    </row>
    <row r="10" spans="1:2" x14ac:dyDescent="0.25">
      <c r="A10" s="14"/>
      <c r="B10" s="2"/>
    </row>
    <row r="11" spans="1:2" x14ac:dyDescent="0.25">
      <c r="A11" s="14"/>
      <c r="B11" s="2"/>
    </row>
    <row r="12" spans="1:2" x14ac:dyDescent="0.25">
      <c r="A12" s="14"/>
      <c r="B12" s="2"/>
    </row>
    <row r="13" spans="1:2" x14ac:dyDescent="0.25">
      <c r="A13" s="14"/>
      <c r="B13" s="2"/>
    </row>
    <row r="14" spans="1:2" x14ac:dyDescent="0.25">
      <c r="A14" s="14"/>
      <c r="B14" s="2"/>
    </row>
    <row r="15" spans="1:2" x14ac:dyDescent="0.25">
      <c r="A15" s="14"/>
      <c r="B15" s="2"/>
    </row>
    <row r="16" spans="1:2" x14ac:dyDescent="0.25">
      <c r="A16" s="14"/>
      <c r="B16" s="2"/>
    </row>
    <row r="17" spans="1:1" x14ac:dyDescent="0.25">
      <c r="A17" s="14"/>
    </row>
    <row r="49" spans="3:3" x14ac:dyDescent="0.25">
      <c r="C49" t="s">
        <v>16</v>
      </c>
    </row>
  </sheetData>
  <mergeCells count="1">
    <mergeCell ref="A1:B1"/>
  </mergeCells>
  <printOptions gridLines="1"/>
  <pageMargins left="0.7" right="0.7" top="0.5" bottom="0.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workbookViewId="0">
      <selection activeCell="J95" sqref="J95"/>
    </sheetView>
  </sheetViews>
  <sheetFormatPr defaultRowHeight="15" x14ac:dyDescent="0.25"/>
  <cols>
    <col min="1" max="1" width="24.7109375" customWidth="1"/>
    <col min="2" max="2" width="18.42578125" customWidth="1"/>
    <col min="5" max="5" width="16.28515625" customWidth="1"/>
    <col min="6" max="6" width="17.28515625" customWidth="1"/>
    <col min="7" max="7" width="17.5703125" customWidth="1"/>
    <col min="8" max="8" width="16.140625" customWidth="1"/>
    <col min="9" max="9" width="19" customWidth="1"/>
  </cols>
  <sheetData>
    <row r="1" spans="1:10" ht="15.75" x14ac:dyDescent="0.25">
      <c r="A1" s="43"/>
      <c r="B1" s="43"/>
      <c r="C1" s="43"/>
      <c r="D1" s="43"/>
      <c r="E1" s="43"/>
      <c r="F1" s="43"/>
      <c r="G1" s="43"/>
      <c r="H1" s="43"/>
      <c r="I1" s="43"/>
      <c r="J1" s="44"/>
    </row>
    <row r="2" spans="1:10" ht="15.75" x14ac:dyDescent="0.25">
      <c r="A2" s="45" t="s">
        <v>31</v>
      </c>
      <c r="B2" s="46" t="s">
        <v>33</v>
      </c>
      <c r="C2" s="46" t="s">
        <v>555</v>
      </c>
      <c r="D2" s="46" t="s">
        <v>47</v>
      </c>
      <c r="E2" s="46" t="s">
        <v>556</v>
      </c>
      <c r="F2" s="46" t="s">
        <v>82</v>
      </c>
      <c r="G2" s="46" t="s">
        <v>83</v>
      </c>
      <c r="H2" s="46" t="s">
        <v>84</v>
      </c>
      <c r="I2" s="47" t="s">
        <v>557</v>
      </c>
      <c r="J2" s="48" t="s">
        <v>48</v>
      </c>
    </row>
    <row r="3" spans="1:10" ht="15.75" x14ac:dyDescent="0.25">
      <c r="A3" s="49" t="s">
        <v>22</v>
      </c>
      <c r="B3" s="50" t="s">
        <v>210</v>
      </c>
      <c r="C3" s="51"/>
      <c r="D3" s="50" t="s">
        <v>98</v>
      </c>
      <c r="E3" s="52">
        <v>75</v>
      </c>
      <c r="F3" s="52">
        <v>50</v>
      </c>
      <c r="G3" s="52">
        <v>40</v>
      </c>
      <c r="H3" s="52">
        <v>50</v>
      </c>
      <c r="I3" s="53">
        <v>215</v>
      </c>
      <c r="J3" s="54"/>
    </row>
    <row r="4" spans="1:10" ht="15.75" x14ac:dyDescent="0.25">
      <c r="A4" s="55"/>
      <c r="B4" s="56" t="s">
        <v>211</v>
      </c>
      <c r="C4" s="57"/>
      <c r="D4" s="56" t="s">
        <v>99</v>
      </c>
      <c r="E4" s="58">
        <v>70</v>
      </c>
      <c r="F4" s="58">
        <v>50</v>
      </c>
      <c r="G4" s="58">
        <v>40</v>
      </c>
      <c r="H4" s="58">
        <v>48</v>
      </c>
      <c r="I4" s="59">
        <v>208</v>
      </c>
      <c r="J4" s="54"/>
    </row>
    <row r="5" spans="1:10" ht="15.75" x14ac:dyDescent="0.25">
      <c r="A5" s="60"/>
      <c r="B5" s="50" t="s">
        <v>212</v>
      </c>
      <c r="C5" s="51"/>
      <c r="D5" s="50" t="s">
        <v>100</v>
      </c>
      <c r="E5" s="52">
        <v>70</v>
      </c>
      <c r="F5" s="52">
        <v>47</v>
      </c>
      <c r="G5" s="52">
        <v>46</v>
      </c>
      <c r="H5" s="52">
        <v>50</v>
      </c>
      <c r="I5" s="61">
        <v>213</v>
      </c>
      <c r="J5" s="54"/>
    </row>
    <row r="6" spans="1:10" ht="15.75" x14ac:dyDescent="0.25">
      <c r="A6" s="55"/>
      <c r="B6" s="56" t="s">
        <v>74</v>
      </c>
      <c r="C6" s="57"/>
      <c r="D6" s="56" t="s">
        <v>101</v>
      </c>
      <c r="E6" s="58">
        <v>75</v>
      </c>
      <c r="F6" s="58">
        <v>35</v>
      </c>
      <c r="G6" s="58">
        <v>40</v>
      </c>
      <c r="H6" s="58">
        <v>46</v>
      </c>
      <c r="I6" s="59">
        <v>196</v>
      </c>
      <c r="J6" s="54">
        <f>I3+I4+I5</f>
        <v>636</v>
      </c>
    </row>
    <row r="7" spans="1:10" ht="15.75" x14ac:dyDescent="0.25">
      <c r="A7" s="49" t="s">
        <v>223</v>
      </c>
      <c r="B7" s="50" t="s">
        <v>224</v>
      </c>
      <c r="C7" s="51"/>
      <c r="D7" s="50" t="s">
        <v>102</v>
      </c>
      <c r="E7" s="52">
        <v>80</v>
      </c>
      <c r="F7" s="52">
        <v>50</v>
      </c>
      <c r="G7" s="52">
        <v>48</v>
      </c>
      <c r="H7" s="52">
        <v>48</v>
      </c>
      <c r="I7" s="53">
        <v>226</v>
      </c>
      <c r="J7" s="54"/>
    </row>
    <row r="8" spans="1:10" ht="15.75" x14ac:dyDescent="0.25">
      <c r="A8" s="55"/>
      <c r="B8" s="56" t="s">
        <v>225</v>
      </c>
      <c r="C8" s="57"/>
      <c r="D8" s="56" t="s">
        <v>103</v>
      </c>
      <c r="E8" s="58">
        <v>42</v>
      </c>
      <c r="F8" s="58">
        <v>50</v>
      </c>
      <c r="G8" s="58">
        <v>43</v>
      </c>
      <c r="H8" s="58">
        <v>50</v>
      </c>
      <c r="I8" s="59">
        <v>185</v>
      </c>
      <c r="J8" s="54"/>
    </row>
    <row r="9" spans="1:10" ht="15.75" x14ac:dyDescent="0.25">
      <c r="A9" s="60"/>
      <c r="B9" s="50" t="s">
        <v>226</v>
      </c>
      <c r="C9" s="51"/>
      <c r="D9" s="50" t="s">
        <v>104</v>
      </c>
      <c r="E9" s="52">
        <v>33</v>
      </c>
      <c r="F9" s="52">
        <v>36</v>
      </c>
      <c r="G9" s="52">
        <v>31</v>
      </c>
      <c r="H9" s="52">
        <v>48</v>
      </c>
      <c r="I9" s="61">
        <v>148</v>
      </c>
      <c r="J9" s="54">
        <f>I7+I8+I9</f>
        <v>559</v>
      </c>
    </row>
    <row r="10" spans="1:10" ht="15.75" x14ac:dyDescent="0.25">
      <c r="A10" s="49" t="s">
        <v>247</v>
      </c>
      <c r="B10" s="50" t="s">
        <v>242</v>
      </c>
      <c r="C10" s="51"/>
      <c r="D10" s="50" t="s">
        <v>105</v>
      </c>
      <c r="E10" s="52">
        <v>67</v>
      </c>
      <c r="F10" s="52">
        <v>45</v>
      </c>
      <c r="G10" s="62">
        <v>50</v>
      </c>
      <c r="H10" s="52">
        <v>40</v>
      </c>
      <c r="I10" s="53">
        <v>219</v>
      </c>
      <c r="J10" s="54"/>
    </row>
    <row r="11" spans="1:10" ht="15.75" x14ac:dyDescent="0.25">
      <c r="A11" s="55"/>
      <c r="B11" s="56" t="s">
        <v>243</v>
      </c>
      <c r="C11" s="57"/>
      <c r="D11" s="56" t="s">
        <v>106</v>
      </c>
      <c r="E11" s="58">
        <v>75</v>
      </c>
      <c r="F11" s="58">
        <v>47</v>
      </c>
      <c r="G11" s="58">
        <v>42</v>
      </c>
      <c r="H11" s="58">
        <v>50</v>
      </c>
      <c r="I11" s="59">
        <v>214</v>
      </c>
      <c r="J11" s="54"/>
    </row>
    <row r="12" spans="1:10" ht="15.75" x14ac:dyDescent="0.25">
      <c r="A12" s="60"/>
      <c r="B12" s="50" t="s">
        <v>244</v>
      </c>
      <c r="C12" s="51"/>
      <c r="D12" s="50" t="s">
        <v>107</v>
      </c>
      <c r="E12" s="58">
        <v>67</v>
      </c>
      <c r="F12" s="52">
        <v>23</v>
      </c>
      <c r="G12" s="52">
        <v>48</v>
      </c>
      <c r="H12" s="52">
        <v>36</v>
      </c>
      <c r="I12" s="61">
        <v>174</v>
      </c>
      <c r="J12" s="54"/>
    </row>
    <row r="13" spans="1:10" ht="15.75" x14ac:dyDescent="0.25">
      <c r="A13" s="55"/>
      <c r="B13" s="56" t="s">
        <v>245</v>
      </c>
      <c r="C13" s="57"/>
      <c r="D13" s="56" t="s">
        <v>108</v>
      </c>
      <c r="E13" s="58">
        <v>57</v>
      </c>
      <c r="F13" s="58">
        <v>50</v>
      </c>
      <c r="G13" s="58">
        <v>39</v>
      </c>
      <c r="H13" s="58">
        <v>48</v>
      </c>
      <c r="I13" s="59">
        <v>194</v>
      </c>
      <c r="J13" s="54">
        <f>I10+I11+I12</f>
        <v>607</v>
      </c>
    </row>
    <row r="14" spans="1:10" ht="15.75" x14ac:dyDescent="0.25">
      <c r="A14" s="49" t="s">
        <v>246</v>
      </c>
      <c r="B14" s="50" t="s">
        <v>248</v>
      </c>
      <c r="C14" s="51"/>
      <c r="D14" s="50" t="s">
        <v>109</v>
      </c>
      <c r="E14" s="58">
        <v>20</v>
      </c>
      <c r="F14" s="52">
        <v>0</v>
      </c>
      <c r="G14" s="52">
        <v>0</v>
      </c>
      <c r="H14" s="52">
        <v>0</v>
      </c>
      <c r="I14" s="53">
        <v>20</v>
      </c>
      <c r="J14" s="54"/>
    </row>
    <row r="15" spans="1:10" ht="15.75" x14ac:dyDescent="0.25">
      <c r="A15" s="55"/>
      <c r="B15" s="56" t="s">
        <v>249</v>
      </c>
      <c r="C15" s="57"/>
      <c r="D15" s="56" t="s">
        <v>110</v>
      </c>
      <c r="E15" s="58">
        <v>57</v>
      </c>
      <c r="F15" s="58">
        <v>27</v>
      </c>
      <c r="G15" s="58">
        <v>50</v>
      </c>
      <c r="H15" s="58">
        <v>50</v>
      </c>
      <c r="I15" s="59">
        <v>184</v>
      </c>
      <c r="J15" s="54"/>
    </row>
    <row r="16" spans="1:10" ht="15.75" x14ac:dyDescent="0.25">
      <c r="A16" s="60"/>
      <c r="B16" s="50" t="s">
        <v>250</v>
      </c>
      <c r="C16" s="51"/>
      <c r="D16" s="50" t="s">
        <v>111</v>
      </c>
      <c r="E16" s="58">
        <v>70</v>
      </c>
      <c r="F16" s="52">
        <v>25</v>
      </c>
      <c r="G16" s="52">
        <v>48</v>
      </c>
      <c r="H16" s="52">
        <v>16</v>
      </c>
      <c r="I16" s="61">
        <v>159</v>
      </c>
      <c r="J16" s="54"/>
    </row>
    <row r="17" spans="1:10" ht="15.75" x14ac:dyDescent="0.25">
      <c r="A17" s="55"/>
      <c r="B17" s="56" t="s">
        <v>251</v>
      </c>
      <c r="C17" s="57"/>
      <c r="D17" s="56" t="s">
        <v>112</v>
      </c>
      <c r="E17" s="58">
        <v>80</v>
      </c>
      <c r="F17" s="58">
        <v>50</v>
      </c>
      <c r="G17" s="58">
        <v>50</v>
      </c>
      <c r="H17" s="58">
        <v>50</v>
      </c>
      <c r="I17" s="59">
        <v>230</v>
      </c>
      <c r="J17" s="54">
        <f>I15+I16+I17</f>
        <v>573</v>
      </c>
    </row>
    <row r="18" spans="1:10" ht="15.75" x14ac:dyDescent="0.25">
      <c r="A18" s="49" t="s">
        <v>28</v>
      </c>
      <c r="B18" s="50" t="s">
        <v>96</v>
      </c>
      <c r="C18" s="51"/>
      <c r="D18" s="50" t="s">
        <v>113</v>
      </c>
      <c r="E18" s="52">
        <v>10</v>
      </c>
      <c r="F18" s="52">
        <v>0</v>
      </c>
      <c r="G18" s="52">
        <v>0</v>
      </c>
      <c r="H18" s="52">
        <v>0</v>
      </c>
      <c r="I18" s="53">
        <v>10</v>
      </c>
      <c r="J18" s="54"/>
    </row>
    <row r="19" spans="1:10" ht="15.75" x14ac:dyDescent="0.25">
      <c r="A19" s="55"/>
      <c r="B19" s="56" t="s">
        <v>558</v>
      </c>
      <c r="C19" s="57"/>
      <c r="D19" s="56" t="s">
        <v>114</v>
      </c>
      <c r="E19" s="58">
        <v>85</v>
      </c>
      <c r="F19" s="58">
        <v>50</v>
      </c>
      <c r="G19" s="58">
        <v>47</v>
      </c>
      <c r="H19" s="58">
        <v>26</v>
      </c>
      <c r="I19" s="59">
        <v>208</v>
      </c>
      <c r="J19" s="54"/>
    </row>
    <row r="20" spans="1:10" ht="15.75" x14ac:dyDescent="0.25">
      <c r="A20" s="60"/>
      <c r="B20" s="50" t="s">
        <v>559</v>
      </c>
      <c r="C20" s="51"/>
      <c r="D20" s="50" t="s">
        <v>115</v>
      </c>
      <c r="E20" s="52">
        <v>70</v>
      </c>
      <c r="F20" s="52">
        <v>27</v>
      </c>
      <c r="G20" s="52">
        <v>50</v>
      </c>
      <c r="H20" s="52">
        <v>18</v>
      </c>
      <c r="I20" s="61">
        <v>165</v>
      </c>
      <c r="J20" s="54"/>
    </row>
    <row r="21" spans="1:10" ht="15.75" x14ac:dyDescent="0.25">
      <c r="A21" s="55"/>
      <c r="B21" s="56" t="s">
        <v>262</v>
      </c>
      <c r="C21" s="57"/>
      <c r="D21" s="56" t="s">
        <v>116</v>
      </c>
      <c r="E21" s="58">
        <v>50</v>
      </c>
      <c r="F21" s="58">
        <v>0</v>
      </c>
      <c r="G21" s="58">
        <v>0</v>
      </c>
      <c r="H21" s="58">
        <v>0</v>
      </c>
      <c r="I21" s="59">
        <v>50</v>
      </c>
      <c r="J21" s="54">
        <v>423</v>
      </c>
    </row>
    <row r="22" spans="1:10" ht="15.75" x14ac:dyDescent="0.25">
      <c r="A22" s="49" t="s">
        <v>24</v>
      </c>
      <c r="B22" s="50" t="s">
        <v>78</v>
      </c>
      <c r="C22" s="51"/>
      <c r="D22" s="50" t="s">
        <v>117</v>
      </c>
      <c r="E22" s="52">
        <v>70</v>
      </c>
      <c r="F22" s="52">
        <v>50</v>
      </c>
      <c r="G22" s="52">
        <v>50</v>
      </c>
      <c r="H22" s="52">
        <v>50</v>
      </c>
      <c r="I22" s="53">
        <v>220</v>
      </c>
      <c r="J22" s="54"/>
    </row>
    <row r="23" spans="1:10" ht="15.75" x14ac:dyDescent="0.25">
      <c r="A23" s="55"/>
      <c r="B23" s="56" t="s">
        <v>46</v>
      </c>
      <c r="C23" s="57"/>
      <c r="D23" s="56" t="s">
        <v>118</v>
      </c>
      <c r="E23" s="58">
        <v>75</v>
      </c>
      <c r="F23" s="58">
        <v>35</v>
      </c>
      <c r="G23" s="58">
        <v>50</v>
      </c>
      <c r="H23" s="58">
        <v>50</v>
      </c>
      <c r="I23" s="59">
        <v>210</v>
      </c>
      <c r="J23" s="54"/>
    </row>
    <row r="24" spans="1:10" ht="15.75" x14ac:dyDescent="0.25">
      <c r="A24" s="60"/>
      <c r="B24" s="50" t="s">
        <v>269</v>
      </c>
      <c r="C24" s="51"/>
      <c r="D24" s="50" t="s">
        <v>119</v>
      </c>
      <c r="E24" s="52">
        <v>75</v>
      </c>
      <c r="F24" s="52">
        <v>27</v>
      </c>
      <c r="G24" s="52">
        <v>40</v>
      </c>
      <c r="H24" s="52">
        <v>50</v>
      </c>
      <c r="I24" s="61">
        <v>192</v>
      </c>
      <c r="J24" s="54"/>
    </row>
    <row r="25" spans="1:10" ht="15.75" x14ac:dyDescent="0.25">
      <c r="A25" s="55"/>
      <c r="B25" s="58"/>
      <c r="C25" s="58"/>
      <c r="D25" s="56" t="s">
        <v>120</v>
      </c>
      <c r="E25" s="58"/>
      <c r="F25" s="58"/>
      <c r="G25" s="58"/>
      <c r="H25" s="58"/>
      <c r="I25" s="59"/>
      <c r="J25" s="54">
        <f>I22+I23+I24</f>
        <v>622</v>
      </c>
    </row>
    <row r="26" spans="1:10" ht="15.75" x14ac:dyDescent="0.25">
      <c r="A26" s="49" t="s">
        <v>25</v>
      </c>
      <c r="B26" s="50" t="s">
        <v>279</v>
      </c>
      <c r="C26" s="51"/>
      <c r="D26" s="50" t="s">
        <v>121</v>
      </c>
      <c r="E26" s="52">
        <v>85</v>
      </c>
      <c r="F26" s="52">
        <v>13</v>
      </c>
      <c r="G26" s="52">
        <v>50</v>
      </c>
      <c r="H26" s="52">
        <v>50</v>
      </c>
      <c r="I26" s="53">
        <v>198</v>
      </c>
      <c r="J26" s="54"/>
    </row>
    <row r="27" spans="1:10" ht="15.75" x14ac:dyDescent="0.25">
      <c r="A27" s="55"/>
      <c r="B27" s="56" t="s">
        <v>91</v>
      </c>
      <c r="C27" s="57"/>
      <c r="D27" s="56" t="s">
        <v>122</v>
      </c>
      <c r="E27" s="58">
        <v>100</v>
      </c>
      <c r="F27" s="58">
        <v>35</v>
      </c>
      <c r="G27" s="63">
        <v>39</v>
      </c>
      <c r="H27" s="58">
        <v>48</v>
      </c>
      <c r="I27" s="59">
        <f>E27+F27+G27+H27</f>
        <v>222</v>
      </c>
      <c r="J27" s="54"/>
    </row>
    <row r="28" spans="1:10" ht="15.75" x14ac:dyDescent="0.25">
      <c r="A28" s="60"/>
      <c r="B28" s="50" t="s">
        <v>280</v>
      </c>
      <c r="C28" s="51"/>
      <c r="D28" s="50" t="s">
        <v>123</v>
      </c>
      <c r="E28" s="52">
        <v>25</v>
      </c>
      <c r="F28" s="52">
        <v>0</v>
      </c>
      <c r="G28" s="64">
        <v>0</v>
      </c>
      <c r="H28" s="52">
        <v>0</v>
      </c>
      <c r="I28" s="61">
        <v>50</v>
      </c>
      <c r="J28" s="54"/>
    </row>
    <row r="29" spans="1:10" ht="15.75" x14ac:dyDescent="0.25">
      <c r="A29" s="55"/>
      <c r="B29" s="56" t="s">
        <v>281</v>
      </c>
      <c r="C29" s="57"/>
      <c r="D29" s="56" t="s">
        <v>282</v>
      </c>
      <c r="E29" s="58">
        <v>20</v>
      </c>
      <c r="F29" s="58">
        <v>0</v>
      </c>
      <c r="G29" s="58">
        <v>47</v>
      </c>
      <c r="H29" s="58">
        <v>0</v>
      </c>
      <c r="I29" s="59">
        <v>67</v>
      </c>
      <c r="J29" s="54">
        <f>I26+I27+I29</f>
        <v>487</v>
      </c>
    </row>
    <row r="30" spans="1:10" ht="15.75" x14ac:dyDescent="0.25">
      <c r="A30" s="49" t="s">
        <v>287</v>
      </c>
      <c r="B30" s="50" t="s">
        <v>288</v>
      </c>
      <c r="C30" s="51"/>
      <c r="D30" s="50" t="s">
        <v>124</v>
      </c>
      <c r="E30" s="52">
        <v>70</v>
      </c>
      <c r="F30" s="52">
        <v>50</v>
      </c>
      <c r="G30" s="52">
        <v>48</v>
      </c>
      <c r="H30" s="52">
        <v>48</v>
      </c>
      <c r="I30" s="53">
        <v>216</v>
      </c>
      <c r="J30" s="54"/>
    </row>
    <row r="31" spans="1:10" ht="15.75" x14ac:dyDescent="0.25">
      <c r="A31" s="55"/>
      <c r="B31" s="56" t="s">
        <v>560</v>
      </c>
      <c r="C31" s="57"/>
      <c r="D31" s="56" t="s">
        <v>125</v>
      </c>
      <c r="E31" s="58">
        <v>75</v>
      </c>
      <c r="F31" s="58">
        <v>50</v>
      </c>
      <c r="G31" s="58">
        <v>47</v>
      </c>
      <c r="H31" s="58">
        <v>48</v>
      </c>
      <c r="I31" s="59">
        <v>220</v>
      </c>
      <c r="J31" s="54"/>
    </row>
    <row r="32" spans="1:10" ht="15.75" x14ac:dyDescent="0.25">
      <c r="A32" s="60"/>
      <c r="B32" s="50" t="s">
        <v>289</v>
      </c>
      <c r="C32" s="51"/>
      <c r="D32" s="50" t="s">
        <v>126</v>
      </c>
      <c r="E32" s="52">
        <v>75</v>
      </c>
      <c r="F32" s="52">
        <v>50</v>
      </c>
      <c r="G32" s="52">
        <v>20</v>
      </c>
      <c r="H32" s="52">
        <v>48</v>
      </c>
      <c r="I32" s="61">
        <v>193</v>
      </c>
      <c r="J32" s="54"/>
    </row>
    <row r="33" spans="1:10" ht="15.75" x14ac:dyDescent="0.25">
      <c r="A33" s="55"/>
      <c r="B33" s="56" t="s">
        <v>290</v>
      </c>
      <c r="C33" s="57"/>
      <c r="D33" s="56" t="s">
        <v>127</v>
      </c>
      <c r="E33" s="58">
        <v>90</v>
      </c>
      <c r="F33" s="58">
        <v>50</v>
      </c>
      <c r="G33" s="58">
        <v>40</v>
      </c>
      <c r="H33" s="58">
        <v>50</v>
      </c>
      <c r="I33" s="59">
        <v>230</v>
      </c>
      <c r="J33" s="54">
        <f>I30+I31+I33</f>
        <v>666</v>
      </c>
    </row>
    <row r="34" spans="1:10" ht="15.75" x14ac:dyDescent="0.25">
      <c r="A34" s="49" t="s">
        <v>304</v>
      </c>
      <c r="B34" s="50" t="s">
        <v>561</v>
      </c>
      <c r="C34" s="51"/>
      <c r="D34" s="50" t="s">
        <v>128</v>
      </c>
      <c r="E34" s="52">
        <v>65</v>
      </c>
      <c r="F34" s="52">
        <v>50</v>
      </c>
      <c r="G34" s="52">
        <v>40</v>
      </c>
      <c r="H34" s="52">
        <v>44</v>
      </c>
      <c r="I34" s="53">
        <v>199</v>
      </c>
      <c r="J34" s="54"/>
    </row>
    <row r="35" spans="1:10" ht="15.75" x14ac:dyDescent="0.25">
      <c r="A35" s="55"/>
      <c r="B35" s="56" t="s">
        <v>562</v>
      </c>
      <c r="C35" s="57"/>
      <c r="D35" s="56" t="s">
        <v>129</v>
      </c>
      <c r="E35" s="58">
        <v>82</v>
      </c>
      <c r="F35" s="58">
        <v>50</v>
      </c>
      <c r="G35" s="58">
        <v>43</v>
      </c>
      <c r="H35" s="58">
        <v>50</v>
      </c>
      <c r="I35" s="59">
        <v>225</v>
      </c>
      <c r="J35" s="54"/>
    </row>
    <row r="36" spans="1:10" ht="15.75" x14ac:dyDescent="0.25">
      <c r="A36" s="60"/>
      <c r="B36" s="50" t="s">
        <v>563</v>
      </c>
      <c r="C36" s="51"/>
      <c r="D36" s="50" t="s">
        <v>130</v>
      </c>
      <c r="E36" s="52">
        <v>70</v>
      </c>
      <c r="F36" s="52">
        <v>50</v>
      </c>
      <c r="G36" s="52">
        <v>24</v>
      </c>
      <c r="H36" s="52">
        <v>46</v>
      </c>
      <c r="I36" s="61">
        <v>190</v>
      </c>
      <c r="J36" s="54"/>
    </row>
    <row r="37" spans="1:10" ht="15.75" x14ac:dyDescent="0.25">
      <c r="A37" s="55"/>
      <c r="B37" s="56" t="s">
        <v>564</v>
      </c>
      <c r="C37" s="57"/>
      <c r="D37" s="56" t="s">
        <v>131</v>
      </c>
      <c r="E37" s="58">
        <v>75</v>
      </c>
      <c r="F37" s="58">
        <v>44</v>
      </c>
      <c r="G37" s="58">
        <v>43</v>
      </c>
      <c r="H37" s="58">
        <v>48</v>
      </c>
      <c r="I37" s="59">
        <v>210</v>
      </c>
      <c r="J37" s="54">
        <f>I34+I35+I37</f>
        <v>634</v>
      </c>
    </row>
    <row r="38" spans="1:10" ht="15.75" x14ac:dyDescent="0.25">
      <c r="A38" s="49" t="s">
        <v>311</v>
      </c>
      <c r="B38" s="51" t="s">
        <v>565</v>
      </c>
      <c r="C38" s="51"/>
      <c r="D38" s="50" t="s">
        <v>132</v>
      </c>
      <c r="E38" s="52">
        <v>35</v>
      </c>
      <c r="F38" s="52">
        <v>0</v>
      </c>
      <c r="G38" s="62">
        <v>23</v>
      </c>
      <c r="H38" s="52">
        <v>16</v>
      </c>
      <c r="I38" s="53">
        <v>86</v>
      </c>
      <c r="J38" s="54"/>
    </row>
    <row r="39" spans="1:10" ht="15.75" x14ac:dyDescent="0.25">
      <c r="A39" s="55"/>
      <c r="B39" s="57" t="s">
        <v>566</v>
      </c>
      <c r="C39" s="57"/>
      <c r="D39" s="56" t="s">
        <v>133</v>
      </c>
      <c r="E39" s="58">
        <v>42</v>
      </c>
      <c r="F39" s="58">
        <v>50</v>
      </c>
      <c r="G39" s="58">
        <v>48</v>
      </c>
      <c r="H39" s="58">
        <v>40</v>
      </c>
      <c r="I39" s="59">
        <v>180</v>
      </c>
      <c r="J39" s="54"/>
    </row>
    <row r="40" spans="1:10" ht="15.75" x14ac:dyDescent="0.25">
      <c r="A40" s="60"/>
      <c r="B40" s="50" t="s">
        <v>316</v>
      </c>
      <c r="C40" s="51"/>
      <c r="D40" s="50" t="s">
        <v>134</v>
      </c>
      <c r="E40" s="52">
        <v>46</v>
      </c>
      <c r="F40" s="52">
        <v>50</v>
      </c>
      <c r="G40" s="52">
        <v>43</v>
      </c>
      <c r="H40" s="52">
        <v>48</v>
      </c>
      <c r="I40" s="61">
        <v>187</v>
      </c>
      <c r="J40" s="54"/>
    </row>
    <row r="41" spans="1:10" ht="15.75" x14ac:dyDescent="0.25">
      <c r="A41" s="55"/>
      <c r="B41" s="58"/>
      <c r="C41" s="58"/>
      <c r="D41" s="56" t="s">
        <v>135</v>
      </c>
      <c r="E41" s="58"/>
      <c r="F41" s="58"/>
      <c r="G41" s="58"/>
      <c r="H41" s="58"/>
      <c r="I41" s="59">
        <v>0</v>
      </c>
      <c r="J41" s="54">
        <f>I38+I39+I40</f>
        <v>453</v>
      </c>
    </row>
    <row r="42" spans="1:10" ht="15.75" x14ac:dyDescent="0.25">
      <c r="A42" s="49" t="s">
        <v>320</v>
      </c>
      <c r="B42" s="50" t="s">
        <v>321</v>
      </c>
      <c r="C42" s="51"/>
      <c r="D42" s="50" t="s">
        <v>136</v>
      </c>
      <c r="E42" s="52">
        <v>70</v>
      </c>
      <c r="F42" s="52">
        <v>50</v>
      </c>
      <c r="G42" s="52">
        <v>42</v>
      </c>
      <c r="H42" s="52">
        <v>50</v>
      </c>
      <c r="I42" s="53">
        <v>212</v>
      </c>
      <c r="J42" s="54"/>
    </row>
    <row r="43" spans="1:10" ht="15.75" x14ac:dyDescent="0.25">
      <c r="A43" s="55"/>
      <c r="B43" s="56" t="s">
        <v>322</v>
      </c>
      <c r="C43" s="57"/>
      <c r="D43" s="56" t="s">
        <v>137</v>
      </c>
      <c r="E43" s="58">
        <v>65</v>
      </c>
      <c r="F43" s="58">
        <v>48</v>
      </c>
      <c r="G43" s="58">
        <v>43</v>
      </c>
      <c r="H43" s="58">
        <v>40</v>
      </c>
      <c r="I43" s="59">
        <v>196</v>
      </c>
      <c r="J43" s="54"/>
    </row>
    <row r="44" spans="1:10" ht="15.75" x14ac:dyDescent="0.25">
      <c r="A44" s="60"/>
      <c r="B44" s="50" t="s">
        <v>567</v>
      </c>
      <c r="C44" s="51"/>
      <c r="D44" s="50" t="s">
        <v>138</v>
      </c>
      <c r="E44" s="52">
        <v>55</v>
      </c>
      <c r="F44" s="52">
        <v>44</v>
      </c>
      <c r="G44" s="52">
        <v>39</v>
      </c>
      <c r="H44" s="52">
        <v>50</v>
      </c>
      <c r="I44" s="61">
        <v>188</v>
      </c>
      <c r="J44" s="54"/>
    </row>
    <row r="45" spans="1:10" ht="15.75" x14ac:dyDescent="0.25">
      <c r="A45" s="60"/>
      <c r="B45" s="50" t="s">
        <v>323</v>
      </c>
      <c r="C45" s="51"/>
      <c r="D45" s="50" t="s">
        <v>324</v>
      </c>
      <c r="E45" s="52">
        <v>75</v>
      </c>
      <c r="F45" s="52">
        <v>47</v>
      </c>
      <c r="G45" s="52">
        <v>40</v>
      </c>
      <c r="H45" s="52">
        <v>50</v>
      </c>
      <c r="I45" s="53">
        <v>212</v>
      </c>
      <c r="J45" s="54">
        <f>I42+I43+I45</f>
        <v>620</v>
      </c>
    </row>
    <row r="46" spans="1:10" ht="15.75" x14ac:dyDescent="0.25">
      <c r="A46" s="65" t="s">
        <v>326</v>
      </c>
      <c r="B46" s="56" t="s">
        <v>327</v>
      </c>
      <c r="C46" s="57"/>
      <c r="D46" s="56" t="s">
        <v>139</v>
      </c>
      <c r="E46" s="58">
        <v>65</v>
      </c>
      <c r="F46" s="58">
        <v>50</v>
      </c>
      <c r="G46" s="58">
        <v>48</v>
      </c>
      <c r="H46" s="58">
        <v>50</v>
      </c>
      <c r="I46" s="59">
        <v>213</v>
      </c>
      <c r="J46" s="54"/>
    </row>
    <row r="47" spans="1:10" ht="15.75" x14ac:dyDescent="0.25">
      <c r="A47" s="60"/>
      <c r="B47" s="50" t="s">
        <v>187</v>
      </c>
      <c r="C47" s="51"/>
      <c r="D47" s="50" t="s">
        <v>140</v>
      </c>
      <c r="E47" s="52">
        <v>72</v>
      </c>
      <c r="F47" s="52">
        <v>47</v>
      </c>
      <c r="G47" s="52">
        <v>48</v>
      </c>
      <c r="H47" s="52">
        <v>48</v>
      </c>
      <c r="I47" s="61">
        <v>215</v>
      </c>
      <c r="J47" s="54"/>
    </row>
    <row r="48" spans="1:10" ht="15.75" x14ac:dyDescent="0.25">
      <c r="A48" s="55"/>
      <c r="B48" s="56" t="s">
        <v>328</v>
      </c>
      <c r="C48" s="57"/>
      <c r="D48" s="56" t="s">
        <v>141</v>
      </c>
      <c r="E48" s="58">
        <v>85</v>
      </c>
      <c r="F48" s="58">
        <v>47</v>
      </c>
      <c r="G48" s="58">
        <v>48</v>
      </c>
      <c r="H48" s="58">
        <v>50</v>
      </c>
      <c r="I48" s="59">
        <v>230</v>
      </c>
      <c r="J48" s="54"/>
    </row>
    <row r="49" spans="1:10" ht="15.75" x14ac:dyDescent="0.25">
      <c r="A49" s="60"/>
      <c r="B49" s="50" t="s">
        <v>329</v>
      </c>
      <c r="C49" s="51"/>
      <c r="D49" s="50" t="s">
        <v>142</v>
      </c>
      <c r="E49" s="52">
        <v>97</v>
      </c>
      <c r="F49" s="52">
        <v>50</v>
      </c>
      <c r="G49" s="52">
        <v>47</v>
      </c>
      <c r="H49" s="52">
        <v>46</v>
      </c>
      <c r="I49" s="53">
        <v>240</v>
      </c>
      <c r="J49" s="54">
        <f>I47+I48+I49</f>
        <v>685</v>
      </c>
    </row>
    <row r="50" spans="1:10" ht="15.75" x14ac:dyDescent="0.25">
      <c r="A50" s="65" t="s">
        <v>330</v>
      </c>
      <c r="B50" s="56" t="s">
        <v>331</v>
      </c>
      <c r="C50" s="57"/>
      <c r="D50" s="56" t="s">
        <v>143</v>
      </c>
      <c r="E50" s="58">
        <v>85</v>
      </c>
      <c r="F50" s="58">
        <v>50</v>
      </c>
      <c r="G50" s="58">
        <v>40</v>
      </c>
      <c r="H50" s="58">
        <v>50</v>
      </c>
      <c r="I50" s="59">
        <v>225</v>
      </c>
      <c r="J50" s="54"/>
    </row>
    <row r="51" spans="1:10" ht="15.75" x14ac:dyDescent="0.25">
      <c r="A51" s="60"/>
      <c r="B51" s="50" t="s">
        <v>332</v>
      </c>
      <c r="C51" s="51"/>
      <c r="D51" s="50" t="s">
        <v>144</v>
      </c>
      <c r="E51" s="52">
        <v>55</v>
      </c>
      <c r="F51" s="52">
        <v>47</v>
      </c>
      <c r="G51" s="52">
        <v>47</v>
      </c>
      <c r="H51" s="52">
        <v>48</v>
      </c>
      <c r="I51" s="61">
        <v>197</v>
      </c>
      <c r="J51" s="54"/>
    </row>
    <row r="52" spans="1:10" ht="15.75" x14ac:dyDescent="0.25">
      <c r="A52" s="55"/>
      <c r="B52" s="56" t="s">
        <v>333</v>
      </c>
      <c r="C52" s="57"/>
      <c r="D52" s="56" t="s">
        <v>145</v>
      </c>
      <c r="E52" s="58">
        <v>50</v>
      </c>
      <c r="F52" s="58">
        <v>29</v>
      </c>
      <c r="G52" s="58">
        <v>34</v>
      </c>
      <c r="H52" s="58">
        <v>40</v>
      </c>
      <c r="I52" s="59">
        <v>153</v>
      </c>
      <c r="J52" s="54"/>
    </row>
    <row r="53" spans="1:10" ht="15.75" x14ac:dyDescent="0.25">
      <c r="A53" s="60"/>
      <c r="B53" s="50" t="s">
        <v>334</v>
      </c>
      <c r="C53" s="51"/>
      <c r="D53" s="50" t="s">
        <v>146</v>
      </c>
      <c r="E53" s="52">
        <v>76</v>
      </c>
      <c r="F53" s="52">
        <v>50</v>
      </c>
      <c r="G53" s="52">
        <v>47</v>
      </c>
      <c r="H53" s="52">
        <v>50</v>
      </c>
      <c r="I53" s="53">
        <v>223</v>
      </c>
      <c r="J53" s="54">
        <f>I50+I51+I53</f>
        <v>645</v>
      </c>
    </row>
    <row r="54" spans="1:10" ht="15.75" x14ac:dyDescent="0.25">
      <c r="A54" s="65" t="s">
        <v>343</v>
      </c>
      <c r="B54" s="56" t="s">
        <v>352</v>
      </c>
      <c r="C54" s="57"/>
      <c r="D54" s="56" t="s">
        <v>147</v>
      </c>
      <c r="E54" s="58">
        <v>90</v>
      </c>
      <c r="F54" s="58">
        <v>50</v>
      </c>
      <c r="G54" s="58">
        <v>47</v>
      </c>
      <c r="H54" s="58">
        <v>50</v>
      </c>
      <c r="I54" s="59">
        <v>237</v>
      </c>
      <c r="J54" s="54"/>
    </row>
    <row r="55" spans="1:10" ht="15.75" x14ac:dyDescent="0.25">
      <c r="A55" s="60"/>
      <c r="B55" s="50" t="s">
        <v>353</v>
      </c>
      <c r="C55" s="51"/>
      <c r="D55" s="50" t="s">
        <v>148</v>
      </c>
      <c r="E55" s="52">
        <v>85</v>
      </c>
      <c r="F55" s="52">
        <v>47</v>
      </c>
      <c r="G55" s="52">
        <v>47</v>
      </c>
      <c r="H55" s="52">
        <v>48</v>
      </c>
      <c r="I55" s="61">
        <v>227</v>
      </c>
      <c r="J55" s="54"/>
    </row>
    <row r="56" spans="1:10" ht="15.75" x14ac:dyDescent="0.25">
      <c r="A56" s="55"/>
      <c r="B56" s="56" t="s">
        <v>354</v>
      </c>
      <c r="C56" s="57"/>
      <c r="D56" s="56" t="s">
        <v>149</v>
      </c>
      <c r="E56" s="58">
        <v>70</v>
      </c>
      <c r="F56" s="58">
        <v>50</v>
      </c>
      <c r="G56" s="58">
        <v>48</v>
      </c>
      <c r="H56" s="58">
        <v>48</v>
      </c>
      <c r="I56" s="59">
        <v>216</v>
      </c>
      <c r="J56" s="54"/>
    </row>
    <row r="57" spans="1:10" ht="15.75" x14ac:dyDescent="0.25">
      <c r="A57" s="60"/>
      <c r="B57" s="50" t="s">
        <v>355</v>
      </c>
      <c r="C57" s="51"/>
      <c r="D57" s="50" t="s">
        <v>150</v>
      </c>
      <c r="E57" s="52">
        <v>90</v>
      </c>
      <c r="F57" s="52">
        <v>50</v>
      </c>
      <c r="G57" s="52">
        <v>50</v>
      </c>
      <c r="H57" s="52">
        <v>50</v>
      </c>
      <c r="I57" s="53">
        <v>240</v>
      </c>
      <c r="J57" s="54">
        <f>I54+I55+I57</f>
        <v>704</v>
      </c>
    </row>
    <row r="58" spans="1:10" ht="15.75" x14ac:dyDescent="0.25">
      <c r="A58" s="65" t="s">
        <v>367</v>
      </c>
      <c r="B58" s="56" t="s">
        <v>369</v>
      </c>
      <c r="C58" s="57"/>
      <c r="D58" s="56" t="s">
        <v>151</v>
      </c>
      <c r="E58" s="58">
        <v>75</v>
      </c>
      <c r="F58" s="58">
        <v>50</v>
      </c>
      <c r="G58" s="58">
        <v>43</v>
      </c>
      <c r="H58" s="58">
        <v>48</v>
      </c>
      <c r="I58" s="59">
        <v>216</v>
      </c>
      <c r="J58" s="54"/>
    </row>
    <row r="59" spans="1:10" ht="15.75" x14ac:dyDescent="0.25">
      <c r="A59" s="60"/>
      <c r="B59" s="50" t="s">
        <v>370</v>
      </c>
      <c r="C59" s="51"/>
      <c r="D59" s="50" t="s">
        <v>152</v>
      </c>
      <c r="E59" s="52">
        <v>65</v>
      </c>
      <c r="F59" s="52">
        <v>47</v>
      </c>
      <c r="G59" s="52">
        <v>43</v>
      </c>
      <c r="H59" s="52">
        <v>38</v>
      </c>
      <c r="I59" s="61">
        <v>193</v>
      </c>
      <c r="J59" s="54"/>
    </row>
    <row r="60" spans="1:10" ht="15.75" x14ac:dyDescent="0.25">
      <c r="A60" s="55"/>
      <c r="B60" s="56" t="s">
        <v>371</v>
      </c>
      <c r="C60" s="57"/>
      <c r="D60" s="56" t="s">
        <v>153</v>
      </c>
      <c r="E60" s="58">
        <v>75</v>
      </c>
      <c r="F60" s="58">
        <v>38</v>
      </c>
      <c r="G60" s="58">
        <v>48</v>
      </c>
      <c r="H60" s="58">
        <v>50</v>
      </c>
      <c r="I60" s="59">
        <v>211</v>
      </c>
      <c r="J60" s="54"/>
    </row>
    <row r="61" spans="1:10" ht="15.75" x14ac:dyDescent="0.25">
      <c r="A61" s="60"/>
      <c r="B61" s="50" t="s">
        <v>372</v>
      </c>
      <c r="C61" s="51"/>
      <c r="D61" s="50" t="s">
        <v>154</v>
      </c>
      <c r="E61" s="52">
        <v>75</v>
      </c>
      <c r="F61" s="52">
        <v>34</v>
      </c>
      <c r="G61" s="52">
        <v>48</v>
      </c>
      <c r="H61" s="52">
        <v>50</v>
      </c>
      <c r="I61" s="53">
        <v>207</v>
      </c>
      <c r="J61" s="54">
        <f>I58+I60+I61</f>
        <v>634</v>
      </c>
    </row>
    <row r="62" spans="1:10" ht="15.75" x14ac:dyDescent="0.25">
      <c r="A62" s="65" t="s">
        <v>374</v>
      </c>
      <c r="B62" s="56" t="s">
        <v>386</v>
      </c>
      <c r="C62" s="57"/>
      <c r="D62" s="56" t="s">
        <v>155</v>
      </c>
      <c r="E62" s="58">
        <v>60</v>
      </c>
      <c r="F62" s="58">
        <v>44</v>
      </c>
      <c r="G62" s="58">
        <v>47</v>
      </c>
      <c r="H62" s="58">
        <v>50</v>
      </c>
      <c r="I62" s="59">
        <v>201</v>
      </c>
      <c r="J62" s="54"/>
    </row>
    <row r="63" spans="1:10" ht="15.75" x14ac:dyDescent="0.25">
      <c r="A63" s="60"/>
      <c r="B63" s="50" t="s">
        <v>387</v>
      </c>
      <c r="C63" s="51"/>
      <c r="D63" s="50" t="s">
        <v>156</v>
      </c>
      <c r="E63" s="52">
        <v>65</v>
      </c>
      <c r="F63" s="52">
        <v>38</v>
      </c>
      <c r="G63" s="52">
        <v>50</v>
      </c>
      <c r="H63" s="52">
        <v>48</v>
      </c>
      <c r="I63" s="61">
        <v>201</v>
      </c>
      <c r="J63" s="54"/>
    </row>
    <row r="64" spans="1:10" ht="15.75" x14ac:dyDescent="0.25">
      <c r="A64" s="55"/>
      <c r="B64" s="56" t="s">
        <v>388</v>
      </c>
      <c r="C64" s="57"/>
      <c r="D64" s="56" t="s">
        <v>157</v>
      </c>
      <c r="E64" s="58">
        <v>28</v>
      </c>
      <c r="F64" s="58">
        <v>21</v>
      </c>
      <c r="G64" s="58">
        <v>46</v>
      </c>
      <c r="H64" s="58">
        <v>22</v>
      </c>
      <c r="I64" s="59">
        <v>117</v>
      </c>
      <c r="J64" s="54"/>
    </row>
    <row r="65" spans="1:10" ht="15.75" x14ac:dyDescent="0.25">
      <c r="A65" s="60"/>
      <c r="B65" s="66" t="s">
        <v>568</v>
      </c>
      <c r="C65" s="67"/>
      <c r="D65" s="50" t="s">
        <v>158</v>
      </c>
      <c r="E65" s="52">
        <v>65</v>
      </c>
      <c r="F65" s="52">
        <v>26</v>
      </c>
      <c r="G65" s="52">
        <v>31</v>
      </c>
      <c r="H65" s="52">
        <v>50</v>
      </c>
      <c r="I65" s="53">
        <v>172</v>
      </c>
      <c r="J65" s="54">
        <f>I62+I63+I65</f>
        <v>574</v>
      </c>
    </row>
    <row r="66" spans="1:10" ht="15.75" x14ac:dyDescent="0.25">
      <c r="A66" s="65" t="s">
        <v>297</v>
      </c>
      <c r="B66" s="56" t="s">
        <v>411</v>
      </c>
      <c r="C66" s="57"/>
      <c r="D66" s="56" t="s">
        <v>159</v>
      </c>
      <c r="E66" s="58">
        <v>52</v>
      </c>
      <c r="F66" s="58">
        <v>44</v>
      </c>
      <c r="G66" s="58">
        <v>46</v>
      </c>
      <c r="H66" s="58">
        <v>50</v>
      </c>
      <c r="I66" s="59">
        <v>192</v>
      </c>
      <c r="J66" s="54"/>
    </row>
    <row r="67" spans="1:10" ht="15.75" x14ac:dyDescent="0.25">
      <c r="A67" s="60"/>
      <c r="B67" s="50" t="s">
        <v>412</v>
      </c>
      <c r="C67" s="51"/>
      <c r="D67" s="50" t="s">
        <v>160</v>
      </c>
      <c r="E67" s="52">
        <v>62</v>
      </c>
      <c r="F67" s="52">
        <v>16</v>
      </c>
      <c r="G67" s="52">
        <v>47</v>
      </c>
      <c r="H67" s="52">
        <v>44</v>
      </c>
      <c r="I67" s="61">
        <v>169</v>
      </c>
      <c r="J67" s="54"/>
    </row>
    <row r="68" spans="1:10" ht="15.75" x14ac:dyDescent="0.25">
      <c r="A68" s="55"/>
      <c r="B68" s="56" t="s">
        <v>413</v>
      </c>
      <c r="C68" s="57"/>
      <c r="D68" s="56" t="s">
        <v>161</v>
      </c>
      <c r="E68" s="58">
        <v>76</v>
      </c>
      <c r="F68" s="58">
        <v>35</v>
      </c>
      <c r="G68" s="58">
        <v>50</v>
      </c>
      <c r="H68" s="58">
        <v>50</v>
      </c>
      <c r="I68" s="59">
        <v>211</v>
      </c>
      <c r="J68" s="54"/>
    </row>
    <row r="69" spans="1:10" ht="15.75" x14ac:dyDescent="0.25">
      <c r="A69" s="60"/>
      <c r="B69" s="50" t="s">
        <v>414</v>
      </c>
      <c r="C69" s="51"/>
      <c r="D69" s="50" t="s">
        <v>162</v>
      </c>
      <c r="E69" s="52">
        <v>77</v>
      </c>
      <c r="F69" s="52">
        <v>11</v>
      </c>
      <c r="G69" s="52">
        <v>50</v>
      </c>
      <c r="H69" s="52">
        <v>50</v>
      </c>
      <c r="I69" s="53">
        <v>188</v>
      </c>
      <c r="J69" s="54">
        <f>I66+I68+I69</f>
        <v>591</v>
      </c>
    </row>
    <row r="70" spans="1:10" ht="15.75" x14ac:dyDescent="0.25">
      <c r="A70" s="68" t="s">
        <v>420</v>
      </c>
      <c r="B70" s="50" t="s">
        <v>432</v>
      </c>
      <c r="C70" s="51"/>
      <c r="D70" s="69" t="s">
        <v>163</v>
      </c>
      <c r="E70" s="58">
        <v>85</v>
      </c>
      <c r="F70" s="58">
        <v>36</v>
      </c>
      <c r="G70" s="58">
        <v>40</v>
      </c>
      <c r="H70" s="58">
        <v>46</v>
      </c>
      <c r="I70" s="59">
        <v>207</v>
      </c>
      <c r="J70" s="54"/>
    </row>
    <row r="71" spans="1:10" ht="15.75" x14ac:dyDescent="0.25">
      <c r="A71" s="60"/>
      <c r="B71" s="70" t="s">
        <v>433</v>
      </c>
      <c r="C71" s="71"/>
      <c r="D71" s="50" t="s">
        <v>164</v>
      </c>
      <c r="E71" s="52">
        <v>85</v>
      </c>
      <c r="F71" s="52">
        <v>47</v>
      </c>
      <c r="G71" s="52">
        <v>47</v>
      </c>
      <c r="H71" s="52">
        <v>50</v>
      </c>
      <c r="I71" s="61">
        <v>229</v>
      </c>
      <c r="J71" s="54"/>
    </row>
    <row r="72" spans="1:10" ht="15.75" x14ac:dyDescent="0.25">
      <c r="A72" s="55"/>
      <c r="B72" s="72" t="s">
        <v>434</v>
      </c>
      <c r="C72" s="73"/>
      <c r="D72" s="56" t="s">
        <v>165</v>
      </c>
      <c r="E72" s="58">
        <v>80</v>
      </c>
      <c r="F72" s="58">
        <v>25</v>
      </c>
      <c r="G72" s="58">
        <v>48</v>
      </c>
      <c r="H72" s="58">
        <v>50</v>
      </c>
      <c r="I72" s="59">
        <v>203</v>
      </c>
      <c r="J72" s="54"/>
    </row>
    <row r="73" spans="1:10" ht="15.75" x14ac:dyDescent="0.25">
      <c r="A73" s="60"/>
      <c r="B73" s="50" t="s">
        <v>435</v>
      </c>
      <c r="C73" s="51"/>
      <c r="D73" s="50" t="s">
        <v>166</v>
      </c>
      <c r="E73" s="52">
        <v>85</v>
      </c>
      <c r="F73" s="52">
        <v>16</v>
      </c>
      <c r="G73" s="52">
        <v>47</v>
      </c>
      <c r="H73" s="52">
        <v>48</v>
      </c>
      <c r="I73" s="53">
        <v>196</v>
      </c>
      <c r="J73" s="54">
        <f>I70+I71+I72</f>
        <v>639</v>
      </c>
    </row>
    <row r="74" spans="1:10" ht="15.75" x14ac:dyDescent="0.25">
      <c r="A74" s="65" t="s">
        <v>30</v>
      </c>
      <c r="B74" s="56" t="s">
        <v>476</v>
      </c>
      <c r="C74" s="57"/>
      <c r="D74" s="56" t="s">
        <v>167</v>
      </c>
      <c r="E74" s="58">
        <v>13</v>
      </c>
      <c r="F74" s="58">
        <v>0</v>
      </c>
      <c r="G74" s="58">
        <v>43</v>
      </c>
      <c r="H74" s="58">
        <v>46</v>
      </c>
      <c r="I74" s="59">
        <v>102</v>
      </c>
      <c r="J74" s="54"/>
    </row>
    <row r="75" spans="1:10" ht="15.75" x14ac:dyDescent="0.25">
      <c r="A75" s="60"/>
      <c r="B75" s="50" t="s">
        <v>477</v>
      </c>
      <c r="C75" s="51"/>
      <c r="D75" s="50" t="s">
        <v>168</v>
      </c>
      <c r="E75" s="52">
        <v>65</v>
      </c>
      <c r="F75" s="52">
        <v>50</v>
      </c>
      <c r="G75" s="52">
        <v>40</v>
      </c>
      <c r="H75" s="52">
        <v>50</v>
      </c>
      <c r="I75" s="61">
        <v>205</v>
      </c>
      <c r="J75" s="54"/>
    </row>
    <row r="76" spans="1:10" ht="15.75" x14ac:dyDescent="0.25">
      <c r="A76" s="55"/>
      <c r="B76" s="56" t="s">
        <v>478</v>
      </c>
      <c r="C76" s="57"/>
      <c r="D76" s="56" t="s">
        <v>169</v>
      </c>
      <c r="E76" s="58">
        <v>70</v>
      </c>
      <c r="F76" s="58">
        <v>38</v>
      </c>
      <c r="G76" s="58">
        <v>48</v>
      </c>
      <c r="H76" s="58">
        <v>48</v>
      </c>
      <c r="I76" s="59">
        <v>204</v>
      </c>
      <c r="J76" s="54"/>
    </row>
    <row r="77" spans="1:10" ht="15.75" x14ac:dyDescent="0.25">
      <c r="A77" s="60"/>
      <c r="B77" s="50" t="s">
        <v>479</v>
      </c>
      <c r="C77" s="51"/>
      <c r="D77" s="50" t="s">
        <v>170</v>
      </c>
      <c r="E77" s="52">
        <v>75</v>
      </c>
      <c r="F77" s="52">
        <v>44</v>
      </c>
      <c r="G77" s="62">
        <v>44</v>
      </c>
      <c r="H77" s="52">
        <v>50</v>
      </c>
      <c r="I77" s="59">
        <v>213</v>
      </c>
      <c r="J77" s="54">
        <f>I75+I76+I77</f>
        <v>622</v>
      </c>
    </row>
    <row r="78" spans="1:10" ht="15.75" x14ac:dyDescent="0.25">
      <c r="A78" s="65" t="s">
        <v>85</v>
      </c>
      <c r="B78" s="56" t="s">
        <v>559</v>
      </c>
      <c r="C78" s="58"/>
      <c r="D78" s="56" t="s">
        <v>171</v>
      </c>
      <c r="E78" s="58">
        <v>35</v>
      </c>
      <c r="F78" s="58">
        <v>48</v>
      </c>
      <c r="G78" s="58">
        <v>50</v>
      </c>
      <c r="H78" s="58">
        <v>50</v>
      </c>
      <c r="I78" s="59">
        <v>183</v>
      </c>
      <c r="J78" s="54"/>
    </row>
    <row r="79" spans="1:10" ht="15.75" x14ac:dyDescent="0.25">
      <c r="A79" s="55"/>
      <c r="B79" s="56" t="s">
        <v>569</v>
      </c>
      <c r="C79" s="58"/>
      <c r="D79" s="56" t="s">
        <v>172</v>
      </c>
      <c r="E79" s="58">
        <v>75</v>
      </c>
      <c r="F79" s="58">
        <v>47</v>
      </c>
      <c r="G79" s="58">
        <v>48</v>
      </c>
      <c r="H79" s="58">
        <v>48</v>
      </c>
      <c r="I79" s="59">
        <v>218</v>
      </c>
      <c r="J79" s="54"/>
    </row>
    <row r="80" spans="1:10" ht="15.75" x14ac:dyDescent="0.25">
      <c r="A80" s="60"/>
      <c r="B80" s="50" t="s">
        <v>570</v>
      </c>
      <c r="C80" s="52"/>
      <c r="D80" s="50" t="s">
        <v>173</v>
      </c>
      <c r="E80" s="52">
        <v>75</v>
      </c>
      <c r="F80" s="52">
        <v>35</v>
      </c>
      <c r="G80" s="52">
        <v>28</v>
      </c>
      <c r="H80" s="52">
        <v>36</v>
      </c>
      <c r="I80" s="61">
        <v>174</v>
      </c>
      <c r="J80" s="54"/>
    </row>
    <row r="81" spans="1:10" ht="15.75" x14ac:dyDescent="0.25">
      <c r="A81" s="55"/>
      <c r="B81" s="56" t="s">
        <v>571</v>
      </c>
      <c r="C81" s="58"/>
      <c r="D81" s="56" t="s">
        <v>174</v>
      </c>
      <c r="E81" s="58">
        <v>77</v>
      </c>
      <c r="F81" s="58">
        <v>38</v>
      </c>
      <c r="G81" s="58">
        <v>47</v>
      </c>
      <c r="H81" s="58">
        <v>46</v>
      </c>
      <c r="I81" s="59">
        <v>208</v>
      </c>
      <c r="J81" s="54">
        <f>I78+I79+I81</f>
        <v>609</v>
      </c>
    </row>
    <row r="82" spans="1:10" ht="15.75" x14ac:dyDescent="0.25">
      <c r="A82" s="49" t="s">
        <v>3</v>
      </c>
      <c r="B82" s="50" t="s">
        <v>572</v>
      </c>
      <c r="C82" s="52"/>
      <c r="D82" s="50" t="s">
        <v>175</v>
      </c>
      <c r="E82" s="52">
        <v>60</v>
      </c>
      <c r="F82" s="52">
        <v>50</v>
      </c>
      <c r="G82" s="52">
        <v>48</v>
      </c>
      <c r="H82" s="52">
        <v>46</v>
      </c>
      <c r="I82" s="53">
        <v>204</v>
      </c>
      <c r="J82" s="54"/>
    </row>
    <row r="83" spans="1:10" ht="15.75" x14ac:dyDescent="0.25">
      <c r="A83" s="55"/>
      <c r="B83" s="56" t="s">
        <v>573</v>
      </c>
      <c r="C83" s="58"/>
      <c r="D83" s="56" t="s">
        <v>176</v>
      </c>
      <c r="E83" s="58">
        <v>75</v>
      </c>
      <c r="F83" s="58">
        <v>50</v>
      </c>
      <c r="G83" s="58">
        <v>50</v>
      </c>
      <c r="H83" s="58">
        <v>40</v>
      </c>
      <c r="I83" s="59">
        <v>215</v>
      </c>
      <c r="J83" s="54"/>
    </row>
    <row r="84" spans="1:10" ht="15.75" x14ac:dyDescent="0.25">
      <c r="A84" s="60"/>
      <c r="B84" s="50" t="s">
        <v>574</v>
      </c>
      <c r="C84" s="52"/>
      <c r="D84" s="50" t="s">
        <v>177</v>
      </c>
      <c r="E84" s="52">
        <v>67</v>
      </c>
      <c r="F84" s="52">
        <v>44</v>
      </c>
      <c r="G84" s="52">
        <v>42</v>
      </c>
      <c r="H84" s="52">
        <v>44</v>
      </c>
      <c r="I84" s="61">
        <v>197</v>
      </c>
      <c r="J84" s="54"/>
    </row>
    <row r="85" spans="1:10" ht="15.75" x14ac:dyDescent="0.25">
      <c r="A85" s="55"/>
      <c r="B85" s="56" t="s">
        <v>190</v>
      </c>
      <c r="C85" s="58"/>
      <c r="D85" s="56" t="s">
        <v>178</v>
      </c>
      <c r="E85" s="58">
        <v>65</v>
      </c>
      <c r="F85" s="58">
        <v>50</v>
      </c>
      <c r="G85" s="58">
        <v>50</v>
      </c>
      <c r="H85" s="58">
        <v>50</v>
      </c>
      <c r="I85" s="59">
        <v>215</v>
      </c>
      <c r="J85" s="54">
        <f>I82+I83+I85</f>
        <v>634</v>
      </c>
    </row>
    <row r="86" spans="1:10" ht="15.75" x14ac:dyDescent="0.25">
      <c r="A86" s="49" t="s">
        <v>89</v>
      </c>
      <c r="B86" s="50" t="s">
        <v>575</v>
      </c>
      <c r="C86" s="52"/>
      <c r="D86" s="50" t="s">
        <v>179</v>
      </c>
      <c r="E86" s="52">
        <v>75</v>
      </c>
      <c r="F86" s="52">
        <v>50</v>
      </c>
      <c r="G86" s="62">
        <v>43</v>
      </c>
      <c r="H86" s="52">
        <v>44</v>
      </c>
      <c r="I86" s="59">
        <v>212</v>
      </c>
      <c r="J86" s="54"/>
    </row>
    <row r="87" spans="1:10" ht="15.75" x14ac:dyDescent="0.25">
      <c r="A87" s="55"/>
      <c r="B87" s="56" t="s">
        <v>576</v>
      </c>
      <c r="C87" s="58"/>
      <c r="D87" s="56" t="s">
        <v>180</v>
      </c>
      <c r="E87" s="58">
        <v>85</v>
      </c>
      <c r="F87" s="58">
        <v>13</v>
      </c>
      <c r="G87" s="58">
        <v>34</v>
      </c>
      <c r="H87" s="58">
        <v>22</v>
      </c>
      <c r="I87" s="59">
        <v>154</v>
      </c>
      <c r="J87" s="54"/>
    </row>
    <row r="88" spans="1:10" ht="15.75" x14ac:dyDescent="0.25">
      <c r="A88" s="60"/>
      <c r="B88" s="50" t="s">
        <v>577</v>
      </c>
      <c r="C88" s="52"/>
      <c r="D88" s="50" t="s">
        <v>181</v>
      </c>
      <c r="E88" s="52">
        <v>70</v>
      </c>
      <c r="F88" s="52">
        <v>48</v>
      </c>
      <c r="G88" s="52">
        <v>50</v>
      </c>
      <c r="H88" s="52">
        <v>0</v>
      </c>
      <c r="I88" s="61">
        <v>168</v>
      </c>
      <c r="J88" s="54"/>
    </row>
    <row r="89" spans="1:10" ht="15.75" x14ac:dyDescent="0.25">
      <c r="A89" s="55"/>
      <c r="B89" s="56" t="s">
        <v>578</v>
      </c>
      <c r="C89" s="58"/>
      <c r="D89" s="56" t="s">
        <v>182</v>
      </c>
      <c r="E89" s="58">
        <v>75</v>
      </c>
      <c r="F89" s="58">
        <v>32</v>
      </c>
      <c r="G89" s="58">
        <v>50</v>
      </c>
      <c r="H89" s="58">
        <v>46</v>
      </c>
      <c r="I89" s="59">
        <v>203</v>
      </c>
      <c r="J89" s="54">
        <f>I86+I88+I89</f>
        <v>583</v>
      </c>
    </row>
    <row r="90" spans="1:10" ht="21" x14ac:dyDescent="0.35">
      <c r="A90" s="49" t="s">
        <v>579</v>
      </c>
      <c r="B90" s="74" t="s">
        <v>580</v>
      </c>
      <c r="C90" s="75"/>
      <c r="D90" s="50" t="s">
        <v>183</v>
      </c>
      <c r="E90" s="52">
        <v>80</v>
      </c>
      <c r="F90" s="52">
        <v>17</v>
      </c>
      <c r="G90" s="52">
        <v>50</v>
      </c>
      <c r="H90" s="52">
        <v>36</v>
      </c>
      <c r="I90" s="53">
        <v>183</v>
      </c>
      <c r="J90" s="54"/>
    </row>
    <row r="91" spans="1:10" ht="21" x14ac:dyDescent="0.35">
      <c r="A91" s="55"/>
      <c r="B91" s="76" t="s">
        <v>581</v>
      </c>
      <c r="C91" s="77"/>
      <c r="D91" s="56" t="s">
        <v>184</v>
      </c>
      <c r="E91" s="58">
        <v>70</v>
      </c>
      <c r="F91" s="58">
        <v>16</v>
      </c>
      <c r="G91" s="78">
        <v>40</v>
      </c>
      <c r="H91" s="58">
        <v>50</v>
      </c>
      <c r="I91" s="59">
        <v>176</v>
      </c>
      <c r="J91" s="54"/>
    </row>
    <row r="92" spans="1:10" ht="21" x14ac:dyDescent="0.35">
      <c r="A92" s="60"/>
      <c r="B92" s="74" t="s">
        <v>582</v>
      </c>
      <c r="C92" s="75"/>
      <c r="D92" s="50" t="s">
        <v>185</v>
      </c>
      <c r="E92" s="52">
        <v>75</v>
      </c>
      <c r="F92" s="52">
        <v>38</v>
      </c>
      <c r="G92" s="52">
        <v>48</v>
      </c>
      <c r="H92" s="52">
        <v>46</v>
      </c>
      <c r="I92" s="61">
        <v>207</v>
      </c>
      <c r="J92" s="54"/>
    </row>
    <row r="93" spans="1:10" ht="21" x14ac:dyDescent="0.35">
      <c r="A93" s="55"/>
      <c r="B93" s="76" t="s">
        <v>583</v>
      </c>
      <c r="C93" s="77"/>
      <c r="D93" s="56" t="s">
        <v>186</v>
      </c>
      <c r="E93" s="58">
        <v>36</v>
      </c>
      <c r="F93" s="58">
        <v>38</v>
      </c>
      <c r="G93" s="58">
        <v>0</v>
      </c>
      <c r="H93" s="58">
        <v>42</v>
      </c>
      <c r="I93" s="59">
        <v>116</v>
      </c>
      <c r="J93" s="54">
        <f>I90+I91+I92</f>
        <v>566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workbookViewId="0">
      <selection activeCell="F8" sqref="F8"/>
    </sheetView>
  </sheetViews>
  <sheetFormatPr defaultRowHeight="15" x14ac:dyDescent="0.25"/>
  <cols>
    <col min="1" max="1" width="24.5703125" customWidth="1"/>
    <col min="2" max="2" width="24.5703125" style="17" customWidth="1"/>
    <col min="3" max="3" width="10.85546875" customWidth="1"/>
    <col min="7" max="7" width="24.28515625" customWidth="1"/>
    <col min="8" max="8" width="16.28515625" customWidth="1"/>
  </cols>
  <sheetData>
    <row r="1" spans="1:9" x14ac:dyDescent="0.25">
      <c r="A1" s="104" t="s">
        <v>11</v>
      </c>
      <c r="B1" s="104"/>
      <c r="C1" s="104"/>
    </row>
    <row r="2" spans="1:9" x14ac:dyDescent="0.25">
      <c r="A2" s="1" t="s">
        <v>0</v>
      </c>
      <c r="B2" s="1" t="s">
        <v>33</v>
      </c>
      <c r="C2" s="1" t="s">
        <v>27</v>
      </c>
    </row>
    <row r="3" spans="1:9" x14ac:dyDescent="0.25">
      <c r="A3" s="94" t="s">
        <v>2</v>
      </c>
      <c r="B3" s="7" t="s">
        <v>196</v>
      </c>
      <c r="C3" s="19">
        <v>35</v>
      </c>
      <c r="G3" s="96"/>
      <c r="H3" s="97"/>
      <c r="I3" s="97"/>
    </row>
    <row r="4" spans="1:9" s="17" customFormat="1" x14ac:dyDescent="0.25">
      <c r="A4" s="7"/>
      <c r="B4" s="7" t="s">
        <v>197</v>
      </c>
      <c r="C4" s="19">
        <v>31</v>
      </c>
      <c r="G4" s="96"/>
      <c r="H4" s="97"/>
      <c r="I4" s="98"/>
    </row>
    <row r="5" spans="1:9" s="17" customFormat="1" x14ac:dyDescent="0.25">
      <c r="A5" s="7"/>
      <c r="B5" s="7"/>
      <c r="C5" s="19"/>
      <c r="G5" s="96"/>
      <c r="H5" s="97"/>
      <c r="I5" s="97"/>
    </row>
    <row r="6" spans="1:9" s="17" customFormat="1" x14ac:dyDescent="0.25">
      <c r="A6" s="7"/>
      <c r="B6" s="7"/>
      <c r="C6" s="19"/>
      <c r="G6" s="96"/>
      <c r="H6" s="99"/>
      <c r="I6" s="99"/>
    </row>
    <row r="7" spans="1:9" s="17" customFormat="1" x14ac:dyDescent="0.25">
      <c r="A7" s="7"/>
      <c r="B7" s="22" t="s">
        <v>39</v>
      </c>
      <c r="C7" s="23">
        <f>SUM(C3,C4,C5,C6)</f>
        <v>66</v>
      </c>
      <c r="G7" s="96"/>
      <c r="H7" s="97"/>
      <c r="I7" s="98"/>
    </row>
    <row r="8" spans="1:9" x14ac:dyDescent="0.25">
      <c r="A8" s="94" t="s">
        <v>22</v>
      </c>
      <c r="B8" s="7" t="s">
        <v>206</v>
      </c>
      <c r="C8" s="6">
        <v>44</v>
      </c>
      <c r="G8" s="96"/>
      <c r="H8" s="97"/>
      <c r="I8" s="97"/>
    </row>
    <row r="9" spans="1:9" x14ac:dyDescent="0.25">
      <c r="A9" s="7"/>
      <c r="B9" s="7" t="s">
        <v>207</v>
      </c>
      <c r="C9" s="6">
        <v>44</v>
      </c>
      <c r="G9" s="96"/>
      <c r="H9" s="97"/>
      <c r="I9" s="98"/>
    </row>
    <row r="10" spans="1:9" x14ac:dyDescent="0.25">
      <c r="A10" s="7"/>
      <c r="B10" s="7" t="s">
        <v>208</v>
      </c>
      <c r="C10" s="6">
        <v>34</v>
      </c>
      <c r="G10" s="96"/>
      <c r="H10" s="97"/>
      <c r="I10" s="98"/>
    </row>
    <row r="11" spans="1:9" x14ac:dyDescent="0.25">
      <c r="A11" s="7"/>
      <c r="B11" s="7" t="s">
        <v>209</v>
      </c>
      <c r="C11" s="6">
        <v>33</v>
      </c>
      <c r="G11" s="96"/>
      <c r="H11" s="97"/>
      <c r="I11" s="97"/>
    </row>
    <row r="12" spans="1:9" s="17" customFormat="1" x14ac:dyDescent="0.25">
      <c r="A12" s="7"/>
      <c r="B12" s="22" t="s">
        <v>39</v>
      </c>
      <c r="C12" s="23">
        <f>SUM(C8,C9,C10,C11)</f>
        <v>155</v>
      </c>
      <c r="G12" s="96"/>
      <c r="H12" s="97"/>
      <c r="I12" s="98"/>
    </row>
    <row r="13" spans="1:9" x14ac:dyDescent="0.25">
      <c r="A13" s="94" t="s">
        <v>233</v>
      </c>
      <c r="B13" s="7" t="s">
        <v>238</v>
      </c>
      <c r="C13" s="6">
        <v>37</v>
      </c>
      <c r="G13" s="96"/>
      <c r="H13" s="97"/>
      <c r="I13" s="97"/>
    </row>
    <row r="14" spans="1:9" x14ac:dyDescent="0.25">
      <c r="A14" s="7"/>
      <c r="B14" s="7" t="s">
        <v>239</v>
      </c>
      <c r="C14" s="6">
        <v>37</v>
      </c>
      <c r="G14" s="96"/>
      <c r="H14" s="97"/>
      <c r="I14" s="98"/>
    </row>
    <row r="15" spans="1:9" x14ac:dyDescent="0.25">
      <c r="A15" s="7"/>
      <c r="B15" s="7" t="s">
        <v>240</v>
      </c>
      <c r="C15" s="6">
        <v>45</v>
      </c>
      <c r="G15" s="96"/>
      <c r="H15" s="96"/>
      <c r="I15" s="96"/>
    </row>
    <row r="16" spans="1:9" x14ac:dyDescent="0.25">
      <c r="A16" s="7"/>
      <c r="B16" s="7" t="s">
        <v>241</v>
      </c>
      <c r="C16" s="6">
        <v>31</v>
      </c>
      <c r="G16" s="96"/>
      <c r="H16" s="97"/>
      <c r="I16" s="98"/>
    </row>
    <row r="17" spans="1:9" s="17" customFormat="1" x14ac:dyDescent="0.25">
      <c r="A17" s="7"/>
      <c r="B17" s="22" t="s">
        <v>39</v>
      </c>
      <c r="C17" s="23">
        <f>SUM(C13,C14,C15,C16)</f>
        <v>150</v>
      </c>
      <c r="G17" s="96"/>
      <c r="H17" s="96"/>
      <c r="I17" s="96"/>
    </row>
    <row r="18" spans="1:9" x14ac:dyDescent="0.25">
      <c r="A18" s="94" t="s">
        <v>28</v>
      </c>
      <c r="B18" s="7" t="s">
        <v>258</v>
      </c>
      <c r="C18" s="6">
        <v>21</v>
      </c>
      <c r="G18" s="96"/>
      <c r="H18" s="100"/>
      <c r="I18" s="101"/>
    </row>
    <row r="19" spans="1:9" x14ac:dyDescent="0.25">
      <c r="A19" s="7"/>
      <c r="B19" s="7" t="s">
        <v>259</v>
      </c>
      <c r="C19" s="6">
        <v>26</v>
      </c>
      <c r="G19" s="96"/>
      <c r="H19" s="97"/>
      <c r="I19" s="97"/>
    </row>
    <row r="20" spans="1:9" x14ac:dyDescent="0.25">
      <c r="A20" s="7"/>
      <c r="B20" s="7" t="s">
        <v>260</v>
      </c>
      <c r="C20" s="6">
        <v>24</v>
      </c>
      <c r="G20" s="96"/>
      <c r="H20" s="96"/>
      <c r="I20" s="102"/>
    </row>
    <row r="21" spans="1:9" x14ac:dyDescent="0.25">
      <c r="A21" s="7"/>
      <c r="B21" s="7" t="s">
        <v>189</v>
      </c>
      <c r="C21" s="6">
        <v>17</v>
      </c>
      <c r="G21" s="96"/>
      <c r="H21" s="96"/>
      <c r="I21" s="96"/>
    </row>
    <row r="22" spans="1:9" s="17" customFormat="1" x14ac:dyDescent="0.25">
      <c r="A22" s="7"/>
      <c r="B22" s="22" t="s">
        <v>39</v>
      </c>
      <c r="C22" s="23">
        <f>SUM(C18,C19,C20,C21)</f>
        <v>88</v>
      </c>
      <c r="G22" s="96"/>
      <c r="H22" s="96"/>
      <c r="I22" s="96"/>
    </row>
    <row r="23" spans="1:9" x14ac:dyDescent="0.25">
      <c r="A23" s="94" t="s">
        <v>24</v>
      </c>
      <c r="B23" s="7" t="s">
        <v>79</v>
      </c>
      <c r="C23" s="6">
        <v>52</v>
      </c>
      <c r="G23" s="96"/>
      <c r="H23" s="96"/>
      <c r="I23" s="102"/>
    </row>
    <row r="24" spans="1:9" x14ac:dyDescent="0.25">
      <c r="A24" s="105"/>
      <c r="B24" s="7" t="s">
        <v>267</v>
      </c>
      <c r="C24" s="6">
        <v>41</v>
      </c>
      <c r="G24" s="106"/>
      <c r="H24" s="96"/>
      <c r="I24" s="96"/>
    </row>
    <row r="25" spans="1:9" x14ac:dyDescent="0.25">
      <c r="A25" s="105"/>
      <c r="B25" s="7" t="s">
        <v>191</v>
      </c>
      <c r="C25" s="6">
        <v>54</v>
      </c>
      <c r="G25" s="106"/>
      <c r="H25" s="96"/>
      <c r="I25" s="96"/>
    </row>
    <row r="26" spans="1:9" x14ac:dyDescent="0.25">
      <c r="A26" s="105"/>
      <c r="B26" s="7" t="s">
        <v>268</v>
      </c>
      <c r="C26" s="6">
        <v>34</v>
      </c>
      <c r="G26" s="106"/>
      <c r="H26" s="96"/>
      <c r="I26" s="96"/>
    </row>
    <row r="27" spans="1:9" s="17" customFormat="1" x14ac:dyDescent="0.25">
      <c r="A27" s="7"/>
      <c r="B27" s="22" t="s">
        <v>39</v>
      </c>
      <c r="C27" s="23">
        <v>180</v>
      </c>
      <c r="G27" s="96"/>
      <c r="H27" s="96"/>
      <c r="I27" s="96"/>
    </row>
    <row r="28" spans="1:9" x14ac:dyDescent="0.25">
      <c r="A28" s="94" t="s">
        <v>343</v>
      </c>
      <c r="B28" s="7" t="s">
        <v>348</v>
      </c>
      <c r="C28" s="6">
        <v>31</v>
      </c>
      <c r="G28" s="96"/>
      <c r="H28" s="96"/>
      <c r="I28" s="102"/>
    </row>
    <row r="29" spans="1:9" x14ac:dyDescent="0.25">
      <c r="A29" s="7"/>
      <c r="B29" s="7" t="s">
        <v>349</v>
      </c>
      <c r="C29" s="6">
        <v>35</v>
      </c>
      <c r="G29" s="96"/>
      <c r="H29" s="96"/>
      <c r="I29" s="102"/>
    </row>
    <row r="30" spans="1:9" x14ac:dyDescent="0.25">
      <c r="A30" s="7"/>
      <c r="B30" s="7" t="s">
        <v>350</v>
      </c>
      <c r="C30" s="6">
        <v>32</v>
      </c>
      <c r="G30" s="96"/>
      <c r="H30" s="96"/>
      <c r="I30" s="102"/>
    </row>
    <row r="31" spans="1:9" x14ac:dyDescent="0.25">
      <c r="A31" s="7"/>
      <c r="B31" s="7" t="s">
        <v>351</v>
      </c>
      <c r="C31" s="6">
        <v>31</v>
      </c>
      <c r="G31" s="96"/>
      <c r="H31" s="96"/>
      <c r="I31" s="96"/>
    </row>
    <row r="32" spans="1:9" s="17" customFormat="1" x14ac:dyDescent="0.25">
      <c r="A32" s="7"/>
      <c r="B32" s="22" t="s">
        <v>39</v>
      </c>
      <c r="C32" s="23">
        <f>SUM(C28,C29,C30,C31)</f>
        <v>129</v>
      </c>
      <c r="G32" s="96"/>
      <c r="H32" s="96"/>
      <c r="I32" s="102"/>
    </row>
    <row r="33" spans="1:9" x14ac:dyDescent="0.25">
      <c r="A33" s="94" t="s">
        <v>374</v>
      </c>
      <c r="B33" s="7" t="s">
        <v>382</v>
      </c>
      <c r="C33" s="6">
        <v>31</v>
      </c>
      <c r="G33" s="96"/>
      <c r="H33" s="96"/>
      <c r="I33" s="102"/>
    </row>
    <row r="34" spans="1:9" x14ac:dyDescent="0.25">
      <c r="A34" s="7"/>
      <c r="B34" s="7" t="s">
        <v>383</v>
      </c>
      <c r="C34" s="6">
        <v>23</v>
      </c>
      <c r="G34" s="96"/>
      <c r="H34" s="96"/>
      <c r="I34" s="96"/>
    </row>
    <row r="35" spans="1:9" x14ac:dyDescent="0.25">
      <c r="A35" s="7"/>
      <c r="B35" s="7" t="s">
        <v>384</v>
      </c>
      <c r="C35" s="6">
        <v>29</v>
      </c>
      <c r="G35" s="96"/>
      <c r="H35" s="96"/>
      <c r="I35" s="96"/>
    </row>
    <row r="36" spans="1:9" x14ac:dyDescent="0.25">
      <c r="A36" s="7"/>
      <c r="B36" s="7" t="s">
        <v>385</v>
      </c>
      <c r="C36" s="6">
        <v>27</v>
      </c>
      <c r="G36" s="96"/>
      <c r="H36" s="96"/>
      <c r="I36" s="96"/>
    </row>
    <row r="37" spans="1:9" s="17" customFormat="1" x14ac:dyDescent="0.25">
      <c r="A37" s="7"/>
      <c r="B37" s="22" t="s">
        <v>39</v>
      </c>
      <c r="C37" s="23">
        <f>SUM(C33,C34,C35,C36)</f>
        <v>110</v>
      </c>
      <c r="G37" s="96"/>
      <c r="H37" s="96"/>
      <c r="I37" s="102"/>
    </row>
    <row r="38" spans="1:9" x14ac:dyDescent="0.25">
      <c r="A38" s="94" t="s">
        <v>405</v>
      </c>
      <c r="B38" s="7" t="s">
        <v>396</v>
      </c>
      <c r="C38" s="6">
        <v>41</v>
      </c>
      <c r="G38" s="96"/>
      <c r="H38" s="96"/>
      <c r="I38" s="102"/>
    </row>
    <row r="39" spans="1:9" x14ac:dyDescent="0.25">
      <c r="A39" s="7"/>
      <c r="B39" s="7" t="s">
        <v>397</v>
      </c>
      <c r="C39" s="6">
        <v>32</v>
      </c>
      <c r="G39" s="96"/>
      <c r="H39" s="96"/>
      <c r="I39" s="96"/>
    </row>
    <row r="40" spans="1:9" x14ac:dyDescent="0.25">
      <c r="A40" s="7"/>
      <c r="B40" s="7" t="s">
        <v>398</v>
      </c>
      <c r="C40" s="7">
        <v>54</v>
      </c>
      <c r="G40" s="96"/>
      <c r="H40" s="96"/>
      <c r="I40" s="96"/>
    </row>
    <row r="41" spans="1:9" x14ac:dyDescent="0.25">
      <c r="A41" s="7"/>
      <c r="B41" s="7" t="s">
        <v>497</v>
      </c>
      <c r="C41" s="7">
        <v>53</v>
      </c>
      <c r="G41" s="96"/>
      <c r="H41" s="96"/>
      <c r="I41" s="102"/>
    </row>
    <row r="42" spans="1:9" s="17" customFormat="1" x14ac:dyDescent="0.25">
      <c r="A42" s="7"/>
      <c r="B42" s="22" t="s">
        <v>39</v>
      </c>
      <c r="C42" s="22">
        <f>SUM(C38,C39,C40,C41)</f>
        <v>180</v>
      </c>
      <c r="G42" s="96"/>
      <c r="H42" s="96"/>
      <c r="I42" s="102"/>
    </row>
    <row r="43" spans="1:9" x14ac:dyDescent="0.25">
      <c r="A43" s="94" t="s">
        <v>406</v>
      </c>
      <c r="B43" s="7" t="s">
        <v>407</v>
      </c>
      <c r="C43" s="7">
        <v>51</v>
      </c>
      <c r="G43" s="96"/>
      <c r="H43" s="96"/>
      <c r="I43" s="102"/>
    </row>
    <row r="44" spans="1:9" x14ac:dyDescent="0.25">
      <c r="A44" s="7"/>
      <c r="B44" s="7" t="s">
        <v>408</v>
      </c>
      <c r="C44" s="7">
        <v>47</v>
      </c>
      <c r="G44" s="96"/>
      <c r="H44" s="96"/>
      <c r="I44" s="102"/>
    </row>
    <row r="45" spans="1:9" x14ac:dyDescent="0.25">
      <c r="A45" s="7"/>
      <c r="B45" s="7" t="s">
        <v>409</v>
      </c>
      <c r="C45" s="7">
        <v>39</v>
      </c>
      <c r="G45" s="96"/>
      <c r="H45" s="96"/>
      <c r="I45" s="102"/>
    </row>
    <row r="46" spans="1:9" s="17" customFormat="1" x14ac:dyDescent="0.25">
      <c r="A46" s="7"/>
      <c r="B46" s="7" t="s">
        <v>410</v>
      </c>
      <c r="C46" s="7">
        <v>49</v>
      </c>
      <c r="G46" s="96"/>
      <c r="H46" s="96"/>
      <c r="I46" s="96"/>
    </row>
    <row r="47" spans="1:9" s="17" customFormat="1" x14ac:dyDescent="0.25">
      <c r="A47" s="7"/>
      <c r="B47" s="22" t="s">
        <v>39</v>
      </c>
      <c r="C47" s="22">
        <f>SUM(C43,C44,C45,C46)</f>
        <v>186</v>
      </c>
      <c r="G47" s="96"/>
      <c r="H47" s="96"/>
      <c r="I47" s="102"/>
    </row>
    <row r="48" spans="1:9" x14ac:dyDescent="0.25">
      <c r="A48" s="94" t="s">
        <v>420</v>
      </c>
      <c r="B48" s="7" t="s">
        <v>428</v>
      </c>
      <c r="C48" s="7">
        <v>33</v>
      </c>
      <c r="G48" s="96"/>
      <c r="H48" s="96"/>
      <c r="I48" s="102"/>
    </row>
    <row r="49" spans="1:9" x14ac:dyDescent="0.25">
      <c r="A49" s="7"/>
      <c r="B49" s="7" t="s">
        <v>429</v>
      </c>
      <c r="C49" s="7">
        <v>37</v>
      </c>
      <c r="G49" s="96"/>
      <c r="H49" s="96"/>
      <c r="I49" s="96"/>
    </row>
    <row r="50" spans="1:9" x14ac:dyDescent="0.25">
      <c r="A50" s="7"/>
      <c r="B50" s="7" t="s">
        <v>430</v>
      </c>
      <c r="C50" s="7">
        <v>41</v>
      </c>
      <c r="G50" s="96"/>
      <c r="H50" s="96"/>
      <c r="I50" s="102"/>
    </row>
    <row r="51" spans="1:9" x14ac:dyDescent="0.25">
      <c r="A51" s="7"/>
      <c r="B51" s="7" t="s">
        <v>431</v>
      </c>
      <c r="C51" s="7">
        <v>42</v>
      </c>
      <c r="G51" s="96"/>
      <c r="H51" s="96"/>
      <c r="I51" s="102"/>
    </row>
    <row r="52" spans="1:9" s="17" customFormat="1" x14ac:dyDescent="0.25">
      <c r="A52" s="7"/>
      <c r="B52" s="22" t="s">
        <v>39</v>
      </c>
      <c r="C52" s="22">
        <f>SUM(C48,C49,C50,C51)</f>
        <v>153</v>
      </c>
      <c r="G52" s="96"/>
      <c r="H52" s="96"/>
      <c r="I52" s="102"/>
    </row>
    <row r="53" spans="1:9" x14ac:dyDescent="0.25">
      <c r="A53" s="94" t="s">
        <v>444</v>
      </c>
      <c r="B53" s="7" t="s">
        <v>450</v>
      </c>
      <c r="C53" s="7">
        <v>71</v>
      </c>
      <c r="G53" s="96"/>
      <c r="H53" s="96"/>
      <c r="I53" s="102"/>
    </row>
    <row r="54" spans="1:9" x14ac:dyDescent="0.25">
      <c r="A54" s="105"/>
      <c r="B54" s="7" t="s">
        <v>451</v>
      </c>
      <c r="C54" s="7">
        <v>47</v>
      </c>
      <c r="G54" s="106"/>
      <c r="H54" s="96"/>
      <c r="I54" s="102"/>
    </row>
    <row r="55" spans="1:9" x14ac:dyDescent="0.25">
      <c r="A55" s="105"/>
      <c r="B55" s="7"/>
      <c r="C55" s="7"/>
      <c r="G55" s="106"/>
      <c r="H55" s="96"/>
      <c r="I55" s="96"/>
    </row>
    <row r="56" spans="1:9" x14ac:dyDescent="0.25">
      <c r="A56" s="105"/>
      <c r="B56" s="7" t="s">
        <v>452</v>
      </c>
      <c r="C56" s="7">
        <v>59</v>
      </c>
      <c r="G56" s="106"/>
      <c r="H56" s="96"/>
      <c r="I56" s="96"/>
    </row>
    <row r="57" spans="1:9" x14ac:dyDescent="0.25">
      <c r="A57" s="4"/>
      <c r="B57" s="24" t="s">
        <v>39</v>
      </c>
      <c r="C57" s="24">
        <f>SUM(C53,C54,C55,C56)</f>
        <v>177</v>
      </c>
      <c r="G57" s="102"/>
      <c r="H57" s="96"/>
      <c r="I57" s="102"/>
    </row>
    <row r="58" spans="1:9" x14ac:dyDescent="0.25">
      <c r="A58" s="95" t="s">
        <v>485</v>
      </c>
      <c r="B58" s="16" t="s">
        <v>498</v>
      </c>
      <c r="C58" s="21">
        <v>57</v>
      </c>
      <c r="G58" s="100"/>
      <c r="H58" s="96"/>
      <c r="I58" s="102"/>
    </row>
    <row r="59" spans="1:9" x14ac:dyDescent="0.25">
      <c r="A59" s="4"/>
      <c r="B59" s="16"/>
      <c r="C59" s="21"/>
      <c r="G59" s="102"/>
      <c r="H59" s="96"/>
      <c r="I59" s="96"/>
    </row>
    <row r="60" spans="1:9" x14ac:dyDescent="0.25">
      <c r="A60" s="7"/>
      <c r="B60" s="7"/>
      <c r="C60" s="7"/>
      <c r="G60" s="96"/>
      <c r="H60" s="96"/>
      <c r="I60" s="102"/>
    </row>
    <row r="61" spans="1:9" x14ac:dyDescent="0.25">
      <c r="A61" s="7"/>
      <c r="B61" s="7"/>
      <c r="C61" s="7"/>
      <c r="G61" s="96"/>
      <c r="H61" s="96"/>
      <c r="I61" s="102"/>
    </row>
    <row r="62" spans="1:9" x14ac:dyDescent="0.25">
      <c r="A62" s="7"/>
      <c r="B62" s="22" t="s">
        <v>39</v>
      </c>
      <c r="C62" s="22">
        <f>SUM(C58,C59,C60,C61)</f>
        <v>57</v>
      </c>
      <c r="G62" s="96"/>
      <c r="H62" s="96"/>
      <c r="I62" s="102"/>
    </row>
    <row r="63" spans="1:9" x14ac:dyDescent="0.25">
      <c r="A63" s="94" t="s">
        <v>85</v>
      </c>
      <c r="B63" s="7" t="s">
        <v>499</v>
      </c>
      <c r="C63" s="7">
        <v>38</v>
      </c>
      <c r="G63" s="96"/>
      <c r="H63" s="96"/>
      <c r="I63" s="96"/>
    </row>
    <row r="64" spans="1:9" x14ac:dyDescent="0.25">
      <c r="A64" s="7"/>
      <c r="B64" s="7" t="s">
        <v>504</v>
      </c>
      <c r="C64" s="7">
        <v>36</v>
      </c>
      <c r="G64" s="96"/>
      <c r="H64" s="96"/>
      <c r="I64" s="102"/>
    </row>
    <row r="65" spans="1:9" x14ac:dyDescent="0.25">
      <c r="A65" s="7"/>
      <c r="B65" s="7" t="s">
        <v>505</v>
      </c>
      <c r="C65" s="7">
        <v>22</v>
      </c>
      <c r="G65" s="96"/>
      <c r="H65" s="96"/>
      <c r="I65" s="102"/>
    </row>
    <row r="66" spans="1:9" x14ac:dyDescent="0.25">
      <c r="A66" s="7"/>
      <c r="B66" s="7"/>
      <c r="C66" s="7"/>
      <c r="G66" s="96"/>
      <c r="H66" s="96"/>
      <c r="I66" s="102"/>
    </row>
    <row r="67" spans="1:9" x14ac:dyDescent="0.25">
      <c r="A67" s="7"/>
      <c r="B67" s="22" t="s">
        <v>39</v>
      </c>
      <c r="C67" s="22">
        <f>SUM(C63,C64,C65,C66)</f>
        <v>96</v>
      </c>
      <c r="G67" s="96"/>
      <c r="H67" s="96"/>
      <c r="I67" s="102"/>
    </row>
    <row r="68" spans="1:9" x14ac:dyDescent="0.25">
      <c r="A68" s="5" t="s">
        <v>500</v>
      </c>
      <c r="B68" s="7" t="s">
        <v>501</v>
      </c>
      <c r="C68" s="7">
        <v>31</v>
      </c>
      <c r="G68" s="84"/>
      <c r="H68" s="96"/>
      <c r="I68" s="96"/>
    </row>
    <row r="69" spans="1:9" x14ac:dyDescent="0.25">
      <c r="B69" s="7" t="s">
        <v>502</v>
      </c>
      <c r="C69" s="7">
        <v>27</v>
      </c>
      <c r="G69" s="34"/>
      <c r="H69" s="16"/>
      <c r="I69" s="21"/>
    </row>
    <row r="70" spans="1:9" x14ac:dyDescent="0.25">
      <c r="B70" s="7" t="s">
        <v>188</v>
      </c>
      <c r="C70" s="7">
        <v>32</v>
      </c>
      <c r="G70" s="34"/>
      <c r="H70" s="7"/>
      <c r="I70" s="7"/>
    </row>
    <row r="71" spans="1:9" x14ac:dyDescent="0.25">
      <c r="B71" s="7" t="s">
        <v>503</v>
      </c>
      <c r="C71" s="7">
        <v>30</v>
      </c>
      <c r="G71" s="34"/>
      <c r="H71" s="7"/>
      <c r="I71" s="7"/>
    </row>
    <row r="72" spans="1:9" x14ac:dyDescent="0.25">
      <c r="B72" s="22" t="s">
        <v>39</v>
      </c>
      <c r="C72" s="22">
        <f>SUM(C68, C69,C70,C71)</f>
        <v>120</v>
      </c>
      <c r="G72" s="34"/>
      <c r="H72" s="7"/>
      <c r="I72" s="7"/>
    </row>
    <row r="73" spans="1:9" x14ac:dyDescent="0.25">
      <c r="B73" s="7"/>
      <c r="C73" s="7"/>
    </row>
    <row r="74" spans="1:9" x14ac:dyDescent="0.25">
      <c r="B74" s="7"/>
      <c r="C74" s="7"/>
    </row>
    <row r="75" spans="1:9" x14ac:dyDescent="0.25">
      <c r="B75" s="7"/>
      <c r="C75" s="7"/>
    </row>
    <row r="76" spans="1:9" x14ac:dyDescent="0.25">
      <c r="B76" s="7"/>
      <c r="C76" s="7"/>
    </row>
    <row r="77" spans="1:9" x14ac:dyDescent="0.25">
      <c r="B77" s="22" t="s">
        <v>39</v>
      </c>
      <c r="C77" s="22">
        <f>SUM(C73,C74,C75,C76)</f>
        <v>0</v>
      </c>
    </row>
    <row r="78" spans="1:9" x14ac:dyDescent="0.25">
      <c r="B78" s="7"/>
      <c r="C78" s="7"/>
    </row>
    <row r="79" spans="1:9" x14ac:dyDescent="0.25">
      <c r="A79" s="105"/>
      <c r="B79" s="7"/>
      <c r="C79" s="7"/>
    </row>
    <row r="80" spans="1:9" x14ac:dyDescent="0.25">
      <c r="A80" s="105"/>
      <c r="B80" s="7"/>
      <c r="C80" s="7"/>
    </row>
    <row r="81" spans="1:3" x14ac:dyDescent="0.25">
      <c r="A81" s="105"/>
      <c r="B81" s="7"/>
      <c r="C81" s="7"/>
    </row>
    <row r="82" spans="1:3" x14ac:dyDescent="0.25">
      <c r="B82" s="22" t="s">
        <v>39</v>
      </c>
      <c r="C82" s="22">
        <f>SUM(C78,C79,C80,C81)</f>
        <v>0</v>
      </c>
    </row>
    <row r="83" spans="1:3" x14ac:dyDescent="0.25">
      <c r="B83" s="7"/>
      <c r="C83" s="7"/>
    </row>
    <row r="84" spans="1:3" x14ac:dyDescent="0.25">
      <c r="B84" s="7"/>
      <c r="C84" s="7"/>
    </row>
    <row r="85" spans="1:3" x14ac:dyDescent="0.25">
      <c r="B85" s="7"/>
      <c r="C85" s="7"/>
    </row>
    <row r="86" spans="1:3" x14ac:dyDescent="0.25">
      <c r="B86" s="7"/>
      <c r="C86" s="7"/>
    </row>
    <row r="87" spans="1:3" x14ac:dyDescent="0.25">
      <c r="B87" s="22" t="s">
        <v>39</v>
      </c>
      <c r="C87" s="22"/>
    </row>
  </sheetData>
  <sortState ref="H3:I72">
    <sortCondition descending="1" ref="I3:I72"/>
  </sortState>
  <mergeCells count="6">
    <mergeCell ref="A1:C1"/>
    <mergeCell ref="A54:A56"/>
    <mergeCell ref="A79:A81"/>
    <mergeCell ref="A24:A26"/>
    <mergeCell ref="G24:G26"/>
    <mergeCell ref="G54:G56"/>
  </mergeCells>
  <printOptions gridLines="1"/>
  <pageMargins left="0.7" right="0.7" top="0.5" bottom="0.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activeCell="D27" sqref="D27"/>
    </sheetView>
  </sheetViews>
  <sheetFormatPr defaultRowHeight="15" x14ac:dyDescent="0.25"/>
  <cols>
    <col min="1" max="1" width="24.85546875" customWidth="1"/>
    <col min="2" max="2" width="20.28515625" bestFit="1" customWidth="1"/>
    <col min="3" max="3" width="12.140625" style="2" customWidth="1"/>
    <col min="6" max="6" width="23.140625" bestFit="1" customWidth="1"/>
    <col min="7" max="7" width="20.140625" customWidth="1"/>
  </cols>
  <sheetData>
    <row r="1" spans="1:7" x14ac:dyDescent="0.25">
      <c r="A1" s="104" t="s">
        <v>12</v>
      </c>
      <c r="B1" s="104"/>
      <c r="F1" t="s">
        <v>533</v>
      </c>
    </row>
    <row r="2" spans="1:7" x14ac:dyDescent="0.25">
      <c r="A2" s="1" t="s">
        <v>0</v>
      </c>
      <c r="B2" s="1" t="s">
        <v>1</v>
      </c>
      <c r="C2" s="1" t="s">
        <v>27</v>
      </c>
      <c r="F2" s="41" t="s">
        <v>87</v>
      </c>
      <c r="G2" s="41" t="s">
        <v>454</v>
      </c>
    </row>
    <row r="3" spans="1:7" x14ac:dyDescent="0.25">
      <c r="A3" s="107" t="s">
        <v>22</v>
      </c>
      <c r="B3" t="s">
        <v>213</v>
      </c>
      <c r="C3" s="2">
        <v>26</v>
      </c>
      <c r="F3" s="42" t="s">
        <v>88</v>
      </c>
      <c r="G3" t="s">
        <v>534</v>
      </c>
    </row>
    <row r="4" spans="1:7" x14ac:dyDescent="0.25">
      <c r="A4" s="107"/>
      <c r="B4" t="s">
        <v>214</v>
      </c>
      <c r="C4" s="2">
        <v>24.4</v>
      </c>
      <c r="F4" s="42" t="s">
        <v>92</v>
      </c>
      <c r="G4" t="s">
        <v>455</v>
      </c>
    </row>
    <row r="5" spans="1:7" x14ac:dyDescent="0.25">
      <c r="A5" s="107"/>
      <c r="B5" t="s">
        <v>215</v>
      </c>
      <c r="C5" s="2">
        <v>25.4</v>
      </c>
      <c r="F5" s="42"/>
    </row>
    <row r="6" spans="1:7" x14ac:dyDescent="0.25">
      <c r="A6" s="107"/>
      <c r="F6" s="42" t="s">
        <v>95</v>
      </c>
    </row>
    <row r="7" spans="1:7" x14ac:dyDescent="0.25">
      <c r="A7" s="4"/>
      <c r="B7" s="12" t="s">
        <v>29</v>
      </c>
      <c r="C7" s="3">
        <f>SUM(C3,C4,C5,C6)</f>
        <v>75.8</v>
      </c>
      <c r="F7" s="42" t="s">
        <v>87</v>
      </c>
      <c r="G7" t="s">
        <v>444</v>
      </c>
    </row>
    <row r="8" spans="1:7" x14ac:dyDescent="0.25">
      <c r="A8" s="107" t="s">
        <v>343</v>
      </c>
      <c r="B8" t="s">
        <v>356</v>
      </c>
      <c r="C8" s="2">
        <v>23.7</v>
      </c>
      <c r="F8" s="33" t="s">
        <v>88</v>
      </c>
      <c r="G8" t="s">
        <v>420</v>
      </c>
    </row>
    <row r="9" spans="1:7" x14ac:dyDescent="0.25">
      <c r="A9" s="107"/>
      <c r="B9" t="s">
        <v>357</v>
      </c>
      <c r="C9" s="2">
        <v>31.7</v>
      </c>
      <c r="F9" s="42" t="s">
        <v>92</v>
      </c>
      <c r="G9" t="s">
        <v>535</v>
      </c>
    </row>
    <row r="10" spans="1:7" x14ac:dyDescent="0.25">
      <c r="A10" s="107"/>
      <c r="B10" t="s">
        <v>358</v>
      </c>
      <c r="C10" s="2">
        <v>33.700000000000003</v>
      </c>
    </row>
    <row r="11" spans="1:7" x14ac:dyDescent="0.25">
      <c r="A11" s="107"/>
      <c r="B11" t="s">
        <v>359</v>
      </c>
      <c r="C11" s="2">
        <v>25.3</v>
      </c>
    </row>
    <row r="12" spans="1:7" x14ac:dyDescent="0.25">
      <c r="A12" s="4"/>
      <c r="B12" s="12" t="s">
        <v>29</v>
      </c>
      <c r="C12" s="3">
        <v>90.7</v>
      </c>
    </row>
    <row r="13" spans="1:7" x14ac:dyDescent="0.25">
      <c r="A13" s="107" t="s">
        <v>374</v>
      </c>
      <c r="B13" t="s">
        <v>389</v>
      </c>
      <c r="C13" s="2">
        <v>25</v>
      </c>
    </row>
    <row r="14" spans="1:7" x14ac:dyDescent="0.25">
      <c r="A14" s="107"/>
      <c r="B14" t="s">
        <v>390</v>
      </c>
      <c r="C14" s="2">
        <v>16.7</v>
      </c>
    </row>
    <row r="15" spans="1:7" x14ac:dyDescent="0.25">
      <c r="A15" s="107"/>
      <c r="B15" t="s">
        <v>391</v>
      </c>
      <c r="C15" s="2">
        <v>19</v>
      </c>
    </row>
    <row r="16" spans="1:7" x14ac:dyDescent="0.25">
      <c r="A16" s="107"/>
    </row>
    <row r="17" spans="1:3" x14ac:dyDescent="0.25">
      <c r="A17" s="4"/>
      <c r="B17" s="12" t="s">
        <v>29</v>
      </c>
      <c r="C17" s="3">
        <f>SUM(C13,C14,C15,C16)</f>
        <v>60.7</v>
      </c>
    </row>
    <row r="18" spans="1:3" x14ac:dyDescent="0.25">
      <c r="A18" s="107" t="s">
        <v>420</v>
      </c>
      <c r="B18" t="s">
        <v>436</v>
      </c>
      <c r="C18" s="2">
        <v>35</v>
      </c>
    </row>
    <row r="19" spans="1:3" x14ac:dyDescent="0.25">
      <c r="A19" s="107"/>
      <c r="B19" t="s">
        <v>437</v>
      </c>
      <c r="C19" s="2">
        <v>23.4</v>
      </c>
    </row>
    <row r="20" spans="1:3" x14ac:dyDescent="0.25">
      <c r="A20" s="107"/>
      <c r="B20" t="s">
        <v>438</v>
      </c>
      <c r="C20" s="2">
        <v>40</v>
      </c>
    </row>
    <row r="21" spans="1:3" x14ac:dyDescent="0.25">
      <c r="A21" s="107"/>
    </row>
    <row r="22" spans="1:3" x14ac:dyDescent="0.25">
      <c r="A22" s="4"/>
      <c r="B22" s="12" t="s">
        <v>39</v>
      </c>
      <c r="C22" s="3">
        <f>SUM(C18,C19,C20,C21)</f>
        <v>98.4</v>
      </c>
    </row>
    <row r="23" spans="1:3" x14ac:dyDescent="0.25">
      <c r="A23" s="107" t="s">
        <v>444</v>
      </c>
      <c r="B23" t="s">
        <v>453</v>
      </c>
      <c r="C23" s="2">
        <v>50.7</v>
      </c>
    </row>
    <row r="24" spans="1:3" x14ac:dyDescent="0.25">
      <c r="A24" s="107"/>
      <c r="B24" t="s">
        <v>454</v>
      </c>
      <c r="C24" s="2">
        <v>58.4</v>
      </c>
    </row>
    <row r="25" spans="1:3" x14ac:dyDescent="0.25">
      <c r="A25" s="107"/>
      <c r="B25" t="s">
        <v>455</v>
      </c>
      <c r="C25" s="2">
        <v>52.6</v>
      </c>
    </row>
    <row r="26" spans="1:3" x14ac:dyDescent="0.25">
      <c r="A26" s="107"/>
      <c r="B26" t="s">
        <v>456</v>
      </c>
      <c r="C26" s="2">
        <v>55.65</v>
      </c>
    </row>
    <row r="27" spans="1:3" x14ac:dyDescent="0.25">
      <c r="A27" s="2"/>
      <c r="B27" s="12" t="s">
        <v>29</v>
      </c>
      <c r="C27" s="3">
        <v>166.65</v>
      </c>
    </row>
    <row r="28" spans="1:3" x14ac:dyDescent="0.25">
      <c r="A28" s="107" t="s">
        <v>85</v>
      </c>
      <c r="B28" t="s">
        <v>525</v>
      </c>
      <c r="C28" s="2">
        <v>22.4</v>
      </c>
    </row>
    <row r="29" spans="1:3" x14ac:dyDescent="0.25">
      <c r="A29" s="107"/>
      <c r="B29" t="s">
        <v>526</v>
      </c>
      <c r="C29" s="2">
        <v>19</v>
      </c>
    </row>
    <row r="30" spans="1:3" x14ac:dyDescent="0.25">
      <c r="A30" s="107"/>
      <c r="B30" t="s">
        <v>527</v>
      </c>
      <c r="C30" s="2">
        <v>37.700000000000003</v>
      </c>
    </row>
    <row r="31" spans="1:3" x14ac:dyDescent="0.25">
      <c r="A31" s="107"/>
      <c r="B31" t="s">
        <v>528</v>
      </c>
      <c r="C31" s="2">
        <v>28.4</v>
      </c>
    </row>
    <row r="32" spans="1:3" x14ac:dyDescent="0.25">
      <c r="A32" s="4"/>
      <c r="B32" s="12" t="s">
        <v>29</v>
      </c>
      <c r="C32" s="3">
        <v>88.5</v>
      </c>
    </row>
    <row r="33" spans="1:3" x14ac:dyDescent="0.25">
      <c r="A33" s="107" t="s">
        <v>485</v>
      </c>
      <c r="B33" t="s">
        <v>529</v>
      </c>
      <c r="C33" s="2">
        <v>25.4</v>
      </c>
    </row>
    <row r="34" spans="1:3" x14ac:dyDescent="0.25">
      <c r="A34" s="107"/>
      <c r="B34" t="s">
        <v>530</v>
      </c>
      <c r="C34" s="2">
        <v>17.7</v>
      </c>
    </row>
    <row r="35" spans="1:3" x14ac:dyDescent="0.25">
      <c r="A35" s="107"/>
      <c r="B35" t="s">
        <v>531</v>
      </c>
      <c r="C35" s="2">
        <v>14</v>
      </c>
    </row>
    <row r="36" spans="1:3" x14ac:dyDescent="0.25">
      <c r="A36" s="107"/>
      <c r="B36" t="s">
        <v>532</v>
      </c>
      <c r="C36" s="2">
        <v>10.7</v>
      </c>
    </row>
    <row r="37" spans="1:3" x14ac:dyDescent="0.25">
      <c r="A37" s="4"/>
      <c r="B37" s="12" t="s">
        <v>29</v>
      </c>
      <c r="C37" s="3">
        <v>57.1</v>
      </c>
    </row>
    <row r="38" spans="1:3" x14ac:dyDescent="0.25">
      <c r="A38" s="7"/>
    </row>
    <row r="39" spans="1:3" x14ac:dyDescent="0.25">
      <c r="B39" s="33"/>
      <c r="C39" s="3"/>
    </row>
    <row r="40" spans="1:3" x14ac:dyDescent="0.25">
      <c r="B40" s="33"/>
    </row>
    <row r="41" spans="1:3" x14ac:dyDescent="0.25">
      <c r="B41" s="33"/>
    </row>
    <row r="42" spans="1:3" x14ac:dyDescent="0.25">
      <c r="B42" s="12" t="s">
        <v>29</v>
      </c>
      <c r="C42" s="31">
        <f>SUM(C38,C39,C40,C41)</f>
        <v>0</v>
      </c>
    </row>
    <row r="43" spans="1:3" x14ac:dyDescent="0.25">
      <c r="B43" s="33"/>
    </row>
    <row r="44" spans="1:3" x14ac:dyDescent="0.25">
      <c r="B44" s="33"/>
    </row>
    <row r="45" spans="1:3" x14ac:dyDescent="0.25">
      <c r="B45" s="33"/>
    </row>
    <row r="46" spans="1:3" x14ac:dyDescent="0.25">
      <c r="B46" s="33"/>
    </row>
    <row r="47" spans="1:3" x14ac:dyDescent="0.25">
      <c r="B47" s="12" t="s">
        <v>29</v>
      </c>
      <c r="C47" s="2">
        <f>SUM(C43,C44,C45,C46)</f>
        <v>0</v>
      </c>
    </row>
    <row r="48" spans="1:3" x14ac:dyDescent="0.25">
      <c r="B48" s="33"/>
    </row>
    <row r="49" spans="2:3" x14ac:dyDescent="0.25">
      <c r="B49" s="33"/>
    </row>
    <row r="50" spans="2:3" x14ac:dyDescent="0.25">
      <c r="B50" s="33"/>
    </row>
    <row r="51" spans="2:3" x14ac:dyDescent="0.25">
      <c r="B51" s="12" t="s">
        <v>29</v>
      </c>
      <c r="C51" s="2">
        <v>0</v>
      </c>
    </row>
    <row r="52" spans="2:3" x14ac:dyDescent="0.25">
      <c r="B52" s="33"/>
    </row>
    <row r="53" spans="2:3" x14ac:dyDescent="0.25">
      <c r="B53" s="33"/>
    </row>
    <row r="54" spans="2:3" x14ac:dyDescent="0.25">
      <c r="B54" s="33"/>
    </row>
    <row r="56" spans="2:3" x14ac:dyDescent="0.25">
      <c r="B56" s="12" t="s">
        <v>90</v>
      </c>
      <c r="C56" s="2">
        <f>SUM(C52,C53,C54,C55)</f>
        <v>0</v>
      </c>
    </row>
  </sheetData>
  <mergeCells count="8">
    <mergeCell ref="A1:B1"/>
    <mergeCell ref="A28:A31"/>
    <mergeCell ref="A33:A36"/>
    <mergeCell ref="A18:A21"/>
    <mergeCell ref="A23:A26"/>
    <mergeCell ref="A3:A6"/>
    <mergeCell ref="A8:A11"/>
    <mergeCell ref="A13:A16"/>
  </mergeCells>
  <printOptions gridLines="1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C17" sqref="C17"/>
    </sheetView>
  </sheetViews>
  <sheetFormatPr defaultRowHeight="15" x14ac:dyDescent="0.25"/>
  <cols>
    <col min="1" max="1" width="18.85546875" bestFit="1" customWidth="1"/>
    <col min="2" max="2" width="21" bestFit="1" customWidth="1"/>
    <col min="3" max="3" width="10.85546875" customWidth="1"/>
  </cols>
  <sheetData>
    <row r="1" spans="1:4" x14ac:dyDescent="0.25">
      <c r="A1" s="104" t="s">
        <v>13</v>
      </c>
      <c r="B1" s="104"/>
      <c r="C1" s="104"/>
    </row>
    <row r="2" spans="1:4" x14ac:dyDescent="0.25">
      <c r="A2" s="1" t="s">
        <v>0</v>
      </c>
      <c r="B2" s="1" t="s">
        <v>26</v>
      </c>
      <c r="C2" s="1" t="s">
        <v>27</v>
      </c>
    </row>
    <row r="3" spans="1:4" x14ac:dyDescent="0.25">
      <c r="A3" t="s">
        <v>2</v>
      </c>
      <c r="B3" s="14" t="s">
        <v>198</v>
      </c>
      <c r="C3">
        <v>4</v>
      </c>
    </row>
    <row r="4" spans="1:4" x14ac:dyDescent="0.25">
      <c r="A4" t="s">
        <v>22</v>
      </c>
      <c r="B4" s="14" t="s">
        <v>216</v>
      </c>
      <c r="C4">
        <v>31</v>
      </c>
    </row>
    <row r="5" spans="1:4" x14ac:dyDescent="0.25">
      <c r="A5" t="s">
        <v>28</v>
      </c>
      <c r="B5" s="14" t="s">
        <v>263</v>
      </c>
      <c r="C5">
        <v>35</v>
      </c>
    </row>
    <row r="6" spans="1:4" x14ac:dyDescent="0.25">
      <c r="A6" t="s">
        <v>24</v>
      </c>
      <c r="B6" s="14" t="s">
        <v>270</v>
      </c>
      <c r="C6">
        <v>17</v>
      </c>
    </row>
    <row r="7" spans="1:4" x14ac:dyDescent="0.25">
      <c r="A7" t="s">
        <v>25</v>
      </c>
      <c r="B7" s="14" t="s">
        <v>283</v>
      </c>
      <c r="C7">
        <v>20</v>
      </c>
    </row>
    <row r="8" spans="1:4" x14ac:dyDescent="0.25">
      <c r="A8" t="s">
        <v>287</v>
      </c>
      <c r="B8" s="14" t="s">
        <v>291</v>
      </c>
      <c r="C8">
        <v>15</v>
      </c>
    </row>
    <row r="9" spans="1:4" x14ac:dyDescent="0.25">
      <c r="B9" s="14"/>
    </row>
    <row r="10" spans="1:4" x14ac:dyDescent="0.25">
      <c r="A10" t="s">
        <v>343</v>
      </c>
      <c r="B10" s="14" t="s">
        <v>360</v>
      </c>
      <c r="C10">
        <v>20</v>
      </c>
    </row>
    <row r="11" spans="1:4" x14ac:dyDescent="0.25">
      <c r="A11" t="s">
        <v>374</v>
      </c>
      <c r="B11" s="14" t="s">
        <v>392</v>
      </c>
      <c r="C11">
        <v>58</v>
      </c>
      <c r="D11" t="s">
        <v>87</v>
      </c>
    </row>
    <row r="12" spans="1:4" x14ac:dyDescent="0.25">
      <c r="A12" t="s">
        <v>297</v>
      </c>
      <c r="B12" s="14" t="s">
        <v>415</v>
      </c>
      <c r="C12">
        <v>57</v>
      </c>
      <c r="D12" t="s">
        <v>88</v>
      </c>
    </row>
    <row r="13" spans="1:4" x14ac:dyDescent="0.25">
      <c r="A13" t="s">
        <v>420</v>
      </c>
      <c r="B13" s="14" t="s">
        <v>439</v>
      </c>
      <c r="C13">
        <v>33</v>
      </c>
    </row>
    <row r="14" spans="1:4" x14ac:dyDescent="0.25">
      <c r="A14" t="s">
        <v>444</v>
      </c>
      <c r="B14" s="14" t="s">
        <v>457</v>
      </c>
      <c r="C14">
        <v>50</v>
      </c>
      <c r="D14" t="s">
        <v>92</v>
      </c>
    </row>
    <row r="15" spans="1:4" x14ac:dyDescent="0.25">
      <c r="A15" t="s">
        <v>85</v>
      </c>
      <c r="B15" s="14" t="s">
        <v>506</v>
      </c>
      <c r="C15">
        <v>11</v>
      </c>
    </row>
    <row r="16" spans="1:4" x14ac:dyDescent="0.25">
      <c r="A16" t="s">
        <v>325</v>
      </c>
      <c r="B16" s="14" t="s">
        <v>507</v>
      </c>
      <c r="C16">
        <v>31</v>
      </c>
    </row>
    <row r="17" spans="1:3" x14ac:dyDescent="0.25">
      <c r="A17" t="s">
        <v>485</v>
      </c>
      <c r="B17" s="14" t="s">
        <v>508</v>
      </c>
      <c r="C17">
        <v>23</v>
      </c>
    </row>
    <row r="18" spans="1:3" x14ac:dyDescent="0.25">
      <c r="B18" s="14"/>
    </row>
    <row r="19" spans="1:3" x14ac:dyDescent="0.25">
      <c r="B19" s="14"/>
    </row>
    <row r="20" spans="1:3" x14ac:dyDescent="0.25">
      <c r="B20" s="14"/>
    </row>
    <row r="21" spans="1:3" x14ac:dyDescent="0.25">
      <c r="B21" s="14"/>
    </row>
    <row r="22" spans="1:3" x14ac:dyDescent="0.25">
      <c r="B22" s="14"/>
    </row>
    <row r="47" spans="3:3" x14ac:dyDescent="0.25">
      <c r="C47" t="s">
        <v>16</v>
      </c>
    </row>
  </sheetData>
  <sortState ref="A3:C15">
    <sortCondition descending="1" ref="C3"/>
  </sortState>
  <mergeCells count="1">
    <mergeCell ref="A1:C1"/>
  </mergeCells>
  <printOptions gridLines="1"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workbookViewId="0">
      <selection activeCell="C11" sqref="C11"/>
    </sheetView>
  </sheetViews>
  <sheetFormatPr defaultRowHeight="15" x14ac:dyDescent="0.25"/>
  <cols>
    <col min="1" max="1" width="21.140625" customWidth="1"/>
    <col min="2" max="2" width="19.85546875" style="2" bestFit="1" customWidth="1"/>
    <col min="3" max="3" width="23.42578125" customWidth="1"/>
    <col min="4" max="4" width="18.7109375" style="2" customWidth="1"/>
    <col min="6" max="6" width="37.140625" bestFit="1" customWidth="1"/>
  </cols>
  <sheetData>
    <row r="1" spans="1:6" x14ac:dyDescent="0.25">
      <c r="A1" s="104" t="s">
        <v>14</v>
      </c>
      <c r="B1" s="104"/>
      <c r="C1" s="104"/>
      <c r="D1" s="104"/>
      <c r="E1" s="104"/>
    </row>
    <row r="2" spans="1:6" x14ac:dyDescent="0.25">
      <c r="A2" s="107" t="s">
        <v>22</v>
      </c>
      <c r="B2" s="17" t="s">
        <v>217</v>
      </c>
      <c r="C2" s="2">
        <v>178</v>
      </c>
      <c r="D2" s="26"/>
    </row>
    <row r="3" spans="1:6" x14ac:dyDescent="0.25">
      <c r="A3" s="107"/>
      <c r="B3" s="17" t="s">
        <v>218</v>
      </c>
      <c r="C3" s="2">
        <v>193</v>
      </c>
      <c r="F3" s="13"/>
    </row>
    <row r="4" spans="1:6" s="17" customFormat="1" x14ac:dyDescent="0.25">
      <c r="A4" s="107"/>
      <c r="B4" s="17" t="s">
        <v>219</v>
      </c>
      <c r="C4" s="2">
        <v>139</v>
      </c>
      <c r="D4" s="2"/>
      <c r="F4" s="13"/>
    </row>
    <row r="5" spans="1:6" x14ac:dyDescent="0.25">
      <c r="A5" s="107"/>
      <c r="B5" s="17" t="s">
        <v>220</v>
      </c>
      <c r="C5" s="2">
        <v>198</v>
      </c>
    </row>
    <row r="6" spans="1:6" x14ac:dyDescent="0.25">
      <c r="A6" s="19"/>
      <c r="B6" s="12" t="s">
        <v>29</v>
      </c>
      <c r="C6" s="18">
        <f>SUM(C2,C3,C4,C5)</f>
        <v>708</v>
      </c>
    </row>
    <row r="7" spans="1:6" x14ac:dyDescent="0.25">
      <c r="A7" s="107" t="s">
        <v>24</v>
      </c>
      <c r="B7" s="17" t="s">
        <v>80</v>
      </c>
      <c r="C7" s="2">
        <v>220</v>
      </c>
    </row>
    <row r="8" spans="1:6" x14ac:dyDescent="0.25">
      <c r="A8" s="107"/>
      <c r="B8" s="17" t="s">
        <v>271</v>
      </c>
      <c r="C8" s="2">
        <v>247</v>
      </c>
    </row>
    <row r="9" spans="1:6" x14ac:dyDescent="0.25">
      <c r="A9" s="107"/>
      <c r="B9" s="17" t="s">
        <v>77</v>
      </c>
      <c r="C9" s="2">
        <v>245</v>
      </c>
      <c r="F9" s="13"/>
    </row>
    <row r="10" spans="1:6" x14ac:dyDescent="0.25">
      <c r="A10" s="107"/>
      <c r="B10" s="17" t="s">
        <v>76</v>
      </c>
      <c r="C10" s="2">
        <v>233</v>
      </c>
    </row>
    <row r="11" spans="1:6" x14ac:dyDescent="0.25">
      <c r="A11" s="19"/>
      <c r="B11" s="12" t="s">
        <v>29</v>
      </c>
      <c r="C11" s="18">
        <f>SUM(C7,C8,C9,C10)</f>
        <v>945</v>
      </c>
    </row>
    <row r="12" spans="1:6" x14ac:dyDescent="0.25">
      <c r="A12" s="107" t="s">
        <v>25</v>
      </c>
      <c r="B12" s="17" t="s">
        <v>284</v>
      </c>
      <c r="C12" s="2">
        <v>268</v>
      </c>
    </row>
    <row r="13" spans="1:6" x14ac:dyDescent="0.25">
      <c r="A13" s="107"/>
      <c r="B13" s="17" t="s">
        <v>285</v>
      </c>
      <c r="C13" s="2">
        <v>252</v>
      </c>
    </row>
    <row r="14" spans="1:6" x14ac:dyDescent="0.25">
      <c r="A14" s="107"/>
      <c r="B14" s="17" t="s">
        <v>286</v>
      </c>
      <c r="C14" s="2">
        <v>218</v>
      </c>
    </row>
    <row r="15" spans="1:6" x14ac:dyDescent="0.25">
      <c r="A15" s="107"/>
      <c r="B15" s="17" t="s">
        <v>94</v>
      </c>
      <c r="C15" s="2">
        <v>266</v>
      </c>
    </row>
    <row r="16" spans="1:6" x14ac:dyDescent="0.25">
      <c r="A16" s="19"/>
      <c r="B16" s="12" t="s">
        <v>29</v>
      </c>
      <c r="C16" s="18">
        <f>SUM(C12,C13,C14,C15)</f>
        <v>1004</v>
      </c>
    </row>
    <row r="17" spans="1:3" x14ac:dyDescent="0.25">
      <c r="A17" s="107" t="s">
        <v>17</v>
      </c>
      <c r="B17" s="17" t="s">
        <v>295</v>
      </c>
      <c r="C17" s="2">
        <v>0</v>
      </c>
    </row>
    <row r="18" spans="1:3" x14ac:dyDescent="0.25">
      <c r="A18" s="107"/>
      <c r="B18" s="17" t="s">
        <v>296</v>
      </c>
      <c r="C18" s="2">
        <v>149</v>
      </c>
    </row>
    <row r="19" spans="1:3" x14ac:dyDescent="0.25">
      <c r="A19" s="107"/>
      <c r="B19" s="17"/>
      <c r="C19" s="2"/>
    </row>
    <row r="20" spans="1:3" x14ac:dyDescent="0.25">
      <c r="A20" s="107"/>
      <c r="B20" s="17"/>
      <c r="C20" s="2"/>
    </row>
    <row r="21" spans="1:3" x14ac:dyDescent="0.25">
      <c r="A21" s="19"/>
      <c r="B21" s="12" t="s">
        <v>29</v>
      </c>
      <c r="C21" s="18">
        <f>SUM(C17,C18,C19,C20)</f>
        <v>149</v>
      </c>
    </row>
    <row r="22" spans="1:3" x14ac:dyDescent="0.25">
      <c r="A22" s="107" t="s">
        <v>325</v>
      </c>
      <c r="B22" s="17" t="s">
        <v>335</v>
      </c>
      <c r="C22" s="2">
        <v>176</v>
      </c>
    </row>
    <row r="23" spans="1:3" x14ac:dyDescent="0.25">
      <c r="A23" s="107"/>
      <c r="B23" s="17" t="s">
        <v>336</v>
      </c>
      <c r="C23" s="2">
        <v>248</v>
      </c>
    </row>
    <row r="24" spans="1:3" x14ac:dyDescent="0.25">
      <c r="A24" s="107"/>
      <c r="B24" s="17" t="s">
        <v>337</v>
      </c>
      <c r="C24" s="2">
        <v>195</v>
      </c>
    </row>
    <row r="25" spans="1:3" x14ac:dyDescent="0.25">
      <c r="A25" s="107"/>
      <c r="B25" s="17" t="s">
        <v>338</v>
      </c>
      <c r="C25" s="2">
        <v>172</v>
      </c>
    </row>
    <row r="26" spans="1:3" x14ac:dyDescent="0.25">
      <c r="A26" s="19"/>
      <c r="B26" s="12" t="s">
        <v>29</v>
      </c>
      <c r="C26" s="18">
        <f>SUM(C22,C23,C24,C25)</f>
        <v>791</v>
      </c>
    </row>
    <row r="27" spans="1:3" x14ac:dyDescent="0.25">
      <c r="A27" s="107" t="s">
        <v>343</v>
      </c>
      <c r="B27" s="2" t="s">
        <v>361</v>
      </c>
      <c r="C27" s="2">
        <v>204</v>
      </c>
    </row>
    <row r="28" spans="1:3" x14ac:dyDescent="0.25">
      <c r="A28" s="107"/>
      <c r="B28" s="2" t="s">
        <v>362</v>
      </c>
      <c r="C28" s="2">
        <v>236</v>
      </c>
    </row>
    <row r="29" spans="1:3" x14ac:dyDescent="0.25">
      <c r="A29" s="107"/>
      <c r="B29" s="2" t="s">
        <v>363</v>
      </c>
      <c r="C29" s="37">
        <v>234</v>
      </c>
    </row>
    <row r="30" spans="1:3" x14ac:dyDescent="0.25">
      <c r="A30" s="107"/>
      <c r="B30" s="2" t="s">
        <v>364</v>
      </c>
      <c r="C30" s="32">
        <v>213</v>
      </c>
    </row>
    <row r="31" spans="1:3" x14ac:dyDescent="0.25">
      <c r="A31" s="7"/>
      <c r="B31" s="18" t="s">
        <v>39</v>
      </c>
      <c r="C31" s="12">
        <f>SUM(C27,C28,C29,C30)</f>
        <v>887</v>
      </c>
    </row>
    <row r="32" spans="1:3" x14ac:dyDescent="0.25">
      <c r="A32" s="107" t="s">
        <v>374</v>
      </c>
      <c r="B32" s="29" t="s">
        <v>509</v>
      </c>
      <c r="C32" s="2">
        <v>121</v>
      </c>
    </row>
    <row r="33" spans="1:3" x14ac:dyDescent="0.25">
      <c r="A33" s="107"/>
      <c r="B33" s="29" t="s">
        <v>393</v>
      </c>
      <c r="C33" s="2">
        <v>218</v>
      </c>
    </row>
    <row r="34" spans="1:3" x14ac:dyDescent="0.25">
      <c r="A34" s="107"/>
      <c r="B34" s="29" t="s">
        <v>510</v>
      </c>
      <c r="C34" s="2">
        <v>207</v>
      </c>
    </row>
    <row r="35" spans="1:3" x14ac:dyDescent="0.25">
      <c r="A35" s="107"/>
      <c r="B35" s="37" t="s">
        <v>394</v>
      </c>
      <c r="C35" s="2">
        <v>207</v>
      </c>
    </row>
    <row r="36" spans="1:3" x14ac:dyDescent="0.25">
      <c r="A36" s="19"/>
      <c r="B36" s="12" t="s">
        <v>29</v>
      </c>
      <c r="C36" s="18">
        <f>SUM(C32,C33,C34,C35)</f>
        <v>753</v>
      </c>
    </row>
    <row r="37" spans="1:3" x14ac:dyDescent="0.25">
      <c r="A37" s="107" t="s">
        <v>420</v>
      </c>
      <c r="B37" s="29" t="s">
        <v>440</v>
      </c>
      <c r="C37" s="2">
        <v>240</v>
      </c>
    </row>
    <row r="38" spans="1:3" x14ac:dyDescent="0.25">
      <c r="A38" s="107"/>
      <c r="B38" s="29" t="s">
        <v>441</v>
      </c>
      <c r="C38" s="2">
        <v>223</v>
      </c>
    </row>
    <row r="39" spans="1:3" x14ac:dyDescent="0.25">
      <c r="A39" s="107"/>
      <c r="B39" s="29" t="s">
        <v>442</v>
      </c>
      <c r="C39" s="2">
        <v>145</v>
      </c>
    </row>
    <row r="40" spans="1:3" x14ac:dyDescent="0.25">
      <c r="A40" s="107"/>
      <c r="B40" s="29"/>
      <c r="C40" s="2"/>
    </row>
    <row r="41" spans="1:3" x14ac:dyDescent="0.25">
      <c r="A41" s="19"/>
      <c r="B41" s="12" t="s">
        <v>29</v>
      </c>
      <c r="C41" s="18">
        <f>SUM(C37,C38,C39,C40)</f>
        <v>608</v>
      </c>
    </row>
    <row r="42" spans="1:3" x14ac:dyDescent="0.25">
      <c r="A42" s="107" t="s">
        <v>485</v>
      </c>
      <c r="B42" s="29" t="s">
        <v>511</v>
      </c>
      <c r="C42" s="2">
        <v>206</v>
      </c>
    </row>
    <row r="43" spans="1:3" x14ac:dyDescent="0.25">
      <c r="A43" s="107"/>
      <c r="B43" s="29" t="s">
        <v>512</v>
      </c>
      <c r="C43" s="2">
        <v>169</v>
      </c>
    </row>
    <row r="44" spans="1:3" x14ac:dyDescent="0.25">
      <c r="A44" s="107"/>
      <c r="B44" s="29"/>
      <c r="C44" s="2"/>
    </row>
    <row r="45" spans="1:3" x14ac:dyDescent="0.25">
      <c r="A45" s="107"/>
      <c r="B45" s="29"/>
      <c r="C45" s="2"/>
    </row>
    <row r="46" spans="1:3" x14ac:dyDescent="0.25">
      <c r="A46" s="19"/>
      <c r="B46" s="12" t="s">
        <v>29</v>
      </c>
      <c r="C46" s="18">
        <f>SUM(C42,C43,C44,C45)</f>
        <v>375</v>
      </c>
    </row>
    <row r="47" spans="1:3" x14ac:dyDescent="0.25">
      <c r="A47" s="107" t="s">
        <v>444</v>
      </c>
      <c r="B47" s="30" t="s">
        <v>513</v>
      </c>
      <c r="C47" s="2">
        <v>212</v>
      </c>
    </row>
    <row r="48" spans="1:3" x14ac:dyDescent="0.25">
      <c r="A48" s="107"/>
      <c r="B48" s="30" t="s">
        <v>514</v>
      </c>
      <c r="C48" s="2">
        <v>215</v>
      </c>
    </row>
    <row r="49" spans="1:3" x14ac:dyDescent="0.25">
      <c r="A49" s="107"/>
      <c r="B49" s="30"/>
      <c r="C49" s="2"/>
    </row>
    <row r="50" spans="1:3" x14ac:dyDescent="0.25">
      <c r="A50" s="107"/>
      <c r="B50" s="32"/>
      <c r="C50" s="2"/>
    </row>
    <row r="51" spans="1:3" x14ac:dyDescent="0.25">
      <c r="A51" s="19"/>
      <c r="B51" s="12" t="s">
        <v>29</v>
      </c>
      <c r="C51" s="18">
        <f>SUM(C47,C48,C49,C50)</f>
        <v>427</v>
      </c>
    </row>
    <row r="52" spans="1:3" x14ac:dyDescent="0.25">
      <c r="A52" s="107"/>
      <c r="B52" s="30"/>
      <c r="C52" s="2"/>
    </row>
    <row r="53" spans="1:3" x14ac:dyDescent="0.25">
      <c r="A53" s="107"/>
      <c r="B53" s="30"/>
      <c r="C53" s="2"/>
    </row>
    <row r="54" spans="1:3" x14ac:dyDescent="0.25">
      <c r="A54" s="107"/>
      <c r="B54" s="30"/>
      <c r="C54" s="2"/>
    </row>
    <row r="55" spans="1:3" x14ac:dyDescent="0.25">
      <c r="A55" s="107"/>
      <c r="B55" s="17"/>
      <c r="C55" s="2"/>
    </row>
    <row r="56" spans="1:3" x14ac:dyDescent="0.25">
      <c r="A56" s="19"/>
      <c r="B56" s="12" t="s">
        <v>29</v>
      </c>
      <c r="C56" s="18">
        <f>SUM(C52,C53,C54,C55)</f>
        <v>0</v>
      </c>
    </row>
    <row r="57" spans="1:3" x14ac:dyDescent="0.25">
      <c r="A57" s="107"/>
      <c r="B57" s="30"/>
      <c r="C57" s="2"/>
    </row>
    <row r="58" spans="1:3" x14ac:dyDescent="0.25">
      <c r="A58" s="107"/>
      <c r="B58" s="30"/>
      <c r="C58" s="2"/>
    </row>
    <row r="59" spans="1:3" x14ac:dyDescent="0.25">
      <c r="A59" s="107"/>
      <c r="B59" s="30"/>
      <c r="C59" s="2"/>
    </row>
    <row r="60" spans="1:3" x14ac:dyDescent="0.25">
      <c r="A60" s="107"/>
      <c r="B60" s="30"/>
      <c r="C60" s="2"/>
    </row>
    <row r="61" spans="1:3" x14ac:dyDescent="0.25">
      <c r="A61" s="19"/>
      <c r="B61" s="12" t="s">
        <v>29</v>
      </c>
      <c r="C61" s="18">
        <f>SUM(C57,C58,C59,C60)</f>
        <v>0</v>
      </c>
    </row>
    <row r="62" spans="1:3" x14ac:dyDescent="0.25">
      <c r="A62" s="107"/>
      <c r="B62" s="30"/>
      <c r="C62" s="2"/>
    </row>
    <row r="63" spans="1:3" x14ac:dyDescent="0.25">
      <c r="A63" s="107"/>
      <c r="B63" s="30"/>
      <c r="C63" s="2"/>
    </row>
    <row r="64" spans="1:3" x14ac:dyDescent="0.25">
      <c r="A64" s="107"/>
      <c r="B64" s="30"/>
      <c r="C64" s="2"/>
    </row>
    <row r="65" spans="1:3" x14ac:dyDescent="0.25">
      <c r="A65" s="107"/>
      <c r="B65" s="30"/>
      <c r="C65" s="2"/>
    </row>
    <row r="66" spans="1:3" x14ac:dyDescent="0.25">
      <c r="A66" s="19"/>
      <c r="B66" s="12" t="s">
        <v>29</v>
      </c>
      <c r="C66" s="18">
        <f>SUM(C62,C63,C64,C65)</f>
        <v>0</v>
      </c>
    </row>
    <row r="67" spans="1:3" x14ac:dyDescent="0.25">
      <c r="A67" s="107"/>
      <c r="B67" s="32"/>
      <c r="C67" s="2"/>
    </row>
    <row r="68" spans="1:3" x14ac:dyDescent="0.25">
      <c r="A68" s="107"/>
      <c r="B68" s="32"/>
      <c r="C68" s="2"/>
    </row>
    <row r="69" spans="1:3" x14ac:dyDescent="0.25">
      <c r="A69" s="107"/>
      <c r="B69" s="32"/>
      <c r="C69" s="2"/>
    </row>
    <row r="70" spans="1:3" x14ac:dyDescent="0.25">
      <c r="A70" s="107"/>
      <c r="B70" s="32"/>
      <c r="C70" s="2"/>
    </row>
    <row r="71" spans="1:3" x14ac:dyDescent="0.25">
      <c r="A71" s="19"/>
      <c r="B71" s="12" t="s">
        <v>29</v>
      </c>
      <c r="C71" s="18">
        <f>SUM(C67,C68,C69,C70)</f>
        <v>0</v>
      </c>
    </row>
    <row r="72" spans="1:3" x14ac:dyDescent="0.25">
      <c r="A72" s="107"/>
      <c r="B72" s="17"/>
      <c r="C72" s="2"/>
    </row>
    <row r="73" spans="1:3" x14ac:dyDescent="0.25">
      <c r="A73" s="107"/>
      <c r="B73" s="17"/>
      <c r="C73" s="2"/>
    </row>
    <row r="74" spans="1:3" x14ac:dyDescent="0.25">
      <c r="A74" s="107"/>
      <c r="B74" s="17"/>
      <c r="C74" s="2"/>
    </row>
    <row r="75" spans="1:3" x14ac:dyDescent="0.25">
      <c r="A75" s="107"/>
      <c r="B75" s="17"/>
      <c r="C75" s="2"/>
    </row>
    <row r="76" spans="1:3" x14ac:dyDescent="0.25">
      <c r="A76" s="19"/>
      <c r="B76" s="12" t="s">
        <v>29</v>
      </c>
      <c r="C76" s="18"/>
    </row>
    <row r="77" spans="1:3" x14ac:dyDescent="0.25">
      <c r="A77" s="107"/>
      <c r="B77" s="17"/>
      <c r="C77" s="2"/>
    </row>
    <row r="78" spans="1:3" x14ac:dyDescent="0.25">
      <c r="A78" s="107"/>
      <c r="B78" s="17"/>
      <c r="C78" s="2"/>
    </row>
    <row r="79" spans="1:3" x14ac:dyDescent="0.25">
      <c r="A79" s="107"/>
      <c r="B79" s="17"/>
      <c r="C79" s="2"/>
    </row>
    <row r="80" spans="1:3" x14ac:dyDescent="0.25">
      <c r="A80" s="107"/>
      <c r="B80" s="17"/>
      <c r="C80" s="2"/>
    </row>
    <row r="81" spans="1:3" x14ac:dyDescent="0.25">
      <c r="A81" s="19"/>
      <c r="B81" s="12"/>
      <c r="C81" s="18"/>
    </row>
  </sheetData>
  <sortState ref="C3:D55">
    <sortCondition descending="1" ref="D3"/>
  </sortState>
  <mergeCells count="17">
    <mergeCell ref="A67:A70"/>
    <mergeCell ref="A72:A75"/>
    <mergeCell ref="A77:A80"/>
    <mergeCell ref="A47:A50"/>
    <mergeCell ref="A52:A55"/>
    <mergeCell ref="A57:A60"/>
    <mergeCell ref="A62:A65"/>
    <mergeCell ref="A22:A25"/>
    <mergeCell ref="A27:A30"/>
    <mergeCell ref="A32:A35"/>
    <mergeCell ref="A37:A40"/>
    <mergeCell ref="A42:A45"/>
    <mergeCell ref="A1:E1"/>
    <mergeCell ref="A2:A5"/>
    <mergeCell ref="A7:A10"/>
    <mergeCell ref="A12:A15"/>
    <mergeCell ref="A17:A20"/>
  </mergeCells>
  <printOptions gridLines="1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zoomScale="130" zoomScaleNormal="130" workbookViewId="0">
      <selection activeCell="C18" sqref="C18"/>
    </sheetView>
  </sheetViews>
  <sheetFormatPr defaultRowHeight="15" x14ac:dyDescent="0.25"/>
  <cols>
    <col min="1" max="1" width="18.5703125" customWidth="1"/>
    <col min="2" max="2" width="22.5703125" customWidth="1"/>
    <col min="3" max="3" width="9.140625" style="2" customWidth="1"/>
    <col min="4" max="4" width="13.7109375" customWidth="1"/>
  </cols>
  <sheetData>
    <row r="1" spans="1:4" x14ac:dyDescent="0.25">
      <c r="A1" s="104" t="s">
        <v>15</v>
      </c>
      <c r="B1" s="104"/>
      <c r="C1" s="104"/>
      <c r="D1" s="15"/>
    </row>
    <row r="2" spans="1:4" x14ac:dyDescent="0.25">
      <c r="A2" s="1" t="s">
        <v>26</v>
      </c>
      <c r="B2" s="1" t="s">
        <v>0</v>
      </c>
      <c r="C2" s="1" t="s">
        <v>27</v>
      </c>
    </row>
    <row r="3" spans="1:4" x14ac:dyDescent="0.25">
      <c r="A3" t="s">
        <v>42</v>
      </c>
      <c r="B3" s="14" t="s">
        <v>22</v>
      </c>
      <c r="C3" s="2">
        <v>41</v>
      </c>
    </row>
    <row r="4" spans="1:4" x14ac:dyDescent="0.25">
      <c r="A4" t="s">
        <v>227</v>
      </c>
      <c r="B4" s="14" t="s">
        <v>223</v>
      </c>
      <c r="C4" s="2">
        <v>52</v>
      </c>
    </row>
    <row r="5" spans="1:4" x14ac:dyDescent="0.25">
      <c r="A5" t="s">
        <v>486</v>
      </c>
      <c r="B5" s="14" t="s">
        <v>223</v>
      </c>
      <c r="C5" s="2">
        <v>46</v>
      </c>
    </row>
    <row r="6" spans="1:4" x14ac:dyDescent="0.25">
      <c r="A6" t="s">
        <v>487</v>
      </c>
      <c r="B6" s="16" t="s">
        <v>223</v>
      </c>
      <c r="C6" s="2">
        <v>43</v>
      </c>
    </row>
    <row r="7" spans="1:4" x14ac:dyDescent="0.25">
      <c r="A7" t="s">
        <v>317</v>
      </c>
      <c r="B7" s="14" t="s">
        <v>311</v>
      </c>
      <c r="C7" s="2">
        <v>34</v>
      </c>
    </row>
    <row r="8" spans="1:4" x14ac:dyDescent="0.25">
      <c r="A8" t="s">
        <v>318</v>
      </c>
      <c r="B8" s="16" t="s">
        <v>311</v>
      </c>
      <c r="C8" s="2">
        <v>39</v>
      </c>
    </row>
    <row r="9" spans="1:4" x14ac:dyDescent="0.25">
      <c r="A9" s="17" t="s">
        <v>319</v>
      </c>
      <c r="B9" s="14" t="s">
        <v>311</v>
      </c>
      <c r="C9" s="2">
        <v>38</v>
      </c>
    </row>
    <row r="10" spans="1:4" x14ac:dyDescent="0.25">
      <c r="A10" s="17" t="s">
        <v>339</v>
      </c>
      <c r="B10" s="14" t="s">
        <v>325</v>
      </c>
      <c r="C10" s="2">
        <v>28</v>
      </c>
    </row>
    <row r="11" spans="1:4" x14ac:dyDescent="0.25">
      <c r="A11" t="s">
        <v>373</v>
      </c>
      <c r="B11" s="14" t="s">
        <v>298</v>
      </c>
      <c r="C11" s="2">
        <v>56</v>
      </c>
    </row>
    <row r="12" spans="1:4" x14ac:dyDescent="0.25">
      <c r="A12" s="17" t="s">
        <v>395</v>
      </c>
      <c r="B12" s="14" t="s">
        <v>374</v>
      </c>
      <c r="C12" s="27">
        <v>42</v>
      </c>
    </row>
    <row r="13" spans="1:4" s="17" customFormat="1" x14ac:dyDescent="0.25">
      <c r="A13" s="17" t="s">
        <v>458</v>
      </c>
      <c r="B13" s="14" t="s">
        <v>444</v>
      </c>
      <c r="C13" s="32">
        <v>30</v>
      </c>
    </row>
    <row r="14" spans="1:4" s="17" customFormat="1" x14ac:dyDescent="0.25">
      <c r="A14" t="s">
        <v>459</v>
      </c>
      <c r="B14" s="14" t="s">
        <v>444</v>
      </c>
      <c r="C14" s="32">
        <v>33</v>
      </c>
    </row>
    <row r="15" spans="1:4" x14ac:dyDescent="0.25">
      <c r="A15" t="s">
        <v>460</v>
      </c>
      <c r="B15" s="14" t="s">
        <v>444</v>
      </c>
      <c r="C15" s="37">
        <v>41</v>
      </c>
    </row>
    <row r="16" spans="1:4" s="17" customFormat="1" x14ac:dyDescent="0.25">
      <c r="A16" t="s">
        <v>461</v>
      </c>
      <c r="B16" s="14" t="s">
        <v>444</v>
      </c>
      <c r="C16" s="37">
        <v>40</v>
      </c>
    </row>
    <row r="17" spans="1:3" s="17" customFormat="1" x14ac:dyDescent="0.25">
      <c r="A17" t="s">
        <v>480</v>
      </c>
      <c r="B17" s="14" t="s">
        <v>30</v>
      </c>
      <c r="C17" s="37">
        <v>51</v>
      </c>
    </row>
    <row r="18" spans="1:3" x14ac:dyDescent="0.25">
      <c r="A18" t="s">
        <v>488</v>
      </c>
      <c r="B18" s="14" t="s">
        <v>85</v>
      </c>
      <c r="C18" s="37">
        <v>28</v>
      </c>
    </row>
    <row r="19" spans="1:3" x14ac:dyDescent="0.25">
      <c r="B19" s="14"/>
      <c r="C19" s="37"/>
    </row>
    <row r="20" spans="1:3" x14ac:dyDescent="0.25">
      <c r="B20" s="14"/>
      <c r="C20" s="37"/>
    </row>
    <row r="21" spans="1:3" x14ac:dyDescent="0.25">
      <c r="B21" s="14"/>
      <c r="C21" s="37"/>
    </row>
    <row r="22" spans="1:3" x14ac:dyDescent="0.25">
      <c r="B22" s="14"/>
      <c r="C22" s="37"/>
    </row>
    <row r="23" spans="1:3" x14ac:dyDescent="0.25">
      <c r="B23" s="14"/>
      <c r="C23" s="37"/>
    </row>
    <row r="24" spans="1:3" x14ac:dyDescent="0.25">
      <c r="B24" s="14"/>
      <c r="C24" s="37"/>
    </row>
    <row r="25" spans="1:3" x14ac:dyDescent="0.25">
      <c r="B25" s="14"/>
      <c r="C25" s="37"/>
    </row>
    <row r="26" spans="1:3" x14ac:dyDescent="0.25">
      <c r="B26" s="14"/>
      <c r="C26" s="37"/>
    </row>
    <row r="27" spans="1:3" x14ac:dyDescent="0.25">
      <c r="B27" s="14"/>
      <c r="C27" s="37"/>
    </row>
    <row r="50" spans="4:4" x14ac:dyDescent="0.25">
      <c r="D50" t="s">
        <v>16</v>
      </c>
    </row>
  </sheetData>
  <mergeCells count="1">
    <mergeCell ref="A1:C1"/>
  </mergeCells>
  <printOptions gridLines="1"/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19" workbookViewId="0">
      <selection activeCell="H40" sqref="H40"/>
    </sheetView>
  </sheetViews>
  <sheetFormatPr defaultRowHeight="15" x14ac:dyDescent="0.25"/>
  <cols>
    <col min="2" max="2" width="11.28515625" customWidth="1"/>
    <col min="3" max="3" width="11.140625" customWidth="1"/>
    <col min="4" max="4" width="17.42578125" customWidth="1"/>
    <col min="5" max="5" width="11.140625" customWidth="1"/>
    <col min="6" max="6" width="13" customWidth="1"/>
    <col min="7" max="7" width="11.5703125" customWidth="1"/>
    <col min="8" max="8" width="11.42578125" customWidth="1"/>
  </cols>
  <sheetData>
    <row r="1" spans="1:8" x14ac:dyDescent="0.25">
      <c r="A1" t="s">
        <v>47</v>
      </c>
      <c r="B1" t="s">
        <v>584</v>
      </c>
      <c r="C1" t="s">
        <v>585</v>
      </c>
      <c r="D1" t="s">
        <v>586</v>
      </c>
      <c r="E1" t="s">
        <v>587</v>
      </c>
      <c r="F1" t="s">
        <v>588</v>
      </c>
      <c r="G1" t="s">
        <v>589</v>
      </c>
      <c r="H1" t="s">
        <v>48</v>
      </c>
    </row>
    <row r="2" spans="1:8" x14ac:dyDescent="0.25">
      <c r="A2">
        <v>1</v>
      </c>
      <c r="B2" t="s">
        <v>590</v>
      </c>
      <c r="C2" t="s">
        <v>591</v>
      </c>
      <c r="D2" t="s">
        <v>30</v>
      </c>
      <c r="E2">
        <v>60</v>
      </c>
      <c r="F2">
        <v>45</v>
      </c>
      <c r="G2">
        <v>105</v>
      </c>
    </row>
    <row r="3" spans="1:8" x14ac:dyDescent="0.25">
      <c r="A3">
        <v>2</v>
      </c>
      <c r="B3" t="s">
        <v>592</v>
      </c>
      <c r="C3" t="s">
        <v>593</v>
      </c>
      <c r="D3" t="s">
        <v>30</v>
      </c>
      <c r="E3">
        <v>55</v>
      </c>
      <c r="F3">
        <v>35</v>
      </c>
      <c r="G3">
        <v>90</v>
      </c>
    </row>
    <row r="4" spans="1:8" x14ac:dyDescent="0.25">
      <c r="A4">
        <v>3</v>
      </c>
      <c r="B4" t="s">
        <v>590</v>
      </c>
      <c r="C4" t="s">
        <v>594</v>
      </c>
      <c r="D4" t="s">
        <v>30</v>
      </c>
      <c r="E4">
        <v>65</v>
      </c>
      <c r="F4">
        <v>20</v>
      </c>
      <c r="G4">
        <v>85</v>
      </c>
    </row>
    <row r="5" spans="1:8" x14ac:dyDescent="0.25">
      <c r="A5">
        <v>4</v>
      </c>
      <c r="B5" t="s">
        <v>595</v>
      </c>
      <c r="C5" t="s">
        <v>596</v>
      </c>
      <c r="D5" t="s">
        <v>30</v>
      </c>
      <c r="E5">
        <v>55</v>
      </c>
      <c r="F5">
        <v>10</v>
      </c>
      <c r="G5">
        <v>65</v>
      </c>
      <c r="H5">
        <v>345</v>
      </c>
    </row>
    <row r="6" spans="1:8" x14ac:dyDescent="0.25">
      <c r="A6">
        <v>5</v>
      </c>
      <c r="B6" t="s">
        <v>597</v>
      </c>
      <c r="C6" t="s">
        <v>598</v>
      </c>
      <c r="D6" t="s">
        <v>3</v>
      </c>
      <c r="E6">
        <v>75</v>
      </c>
      <c r="F6">
        <v>30</v>
      </c>
      <c r="G6">
        <v>105</v>
      </c>
    </row>
    <row r="7" spans="1:8" x14ac:dyDescent="0.25">
      <c r="A7">
        <v>6</v>
      </c>
      <c r="B7" t="s">
        <v>599</v>
      </c>
      <c r="C7" t="s">
        <v>600</v>
      </c>
      <c r="D7" t="s">
        <v>3</v>
      </c>
      <c r="E7">
        <v>85</v>
      </c>
      <c r="F7">
        <v>10</v>
      </c>
      <c r="G7">
        <v>95</v>
      </c>
    </row>
    <row r="8" spans="1:8" x14ac:dyDescent="0.25">
      <c r="A8">
        <v>7</v>
      </c>
      <c r="B8" t="s">
        <v>601</v>
      </c>
      <c r="C8" t="s">
        <v>602</v>
      </c>
      <c r="D8" t="s">
        <v>3</v>
      </c>
      <c r="E8">
        <v>50</v>
      </c>
      <c r="F8">
        <v>20</v>
      </c>
      <c r="G8">
        <v>70</v>
      </c>
      <c r="H8">
        <v>270</v>
      </c>
    </row>
    <row r="9" spans="1:8" x14ac:dyDescent="0.25">
      <c r="A9">
        <v>8</v>
      </c>
      <c r="B9" t="s">
        <v>603</v>
      </c>
      <c r="C9" t="s">
        <v>604</v>
      </c>
      <c r="D9" t="s">
        <v>22</v>
      </c>
      <c r="E9">
        <v>95</v>
      </c>
      <c r="F9">
        <v>50</v>
      </c>
      <c r="G9">
        <v>145</v>
      </c>
    </row>
    <row r="10" spans="1:8" x14ac:dyDescent="0.25">
      <c r="A10">
        <v>9</v>
      </c>
      <c r="B10" t="s">
        <v>605</v>
      </c>
      <c r="C10" t="s">
        <v>606</v>
      </c>
      <c r="D10" t="s">
        <v>22</v>
      </c>
      <c r="E10">
        <v>85</v>
      </c>
      <c r="F10">
        <v>45</v>
      </c>
      <c r="G10">
        <v>130</v>
      </c>
    </row>
    <row r="11" spans="1:8" x14ac:dyDescent="0.25">
      <c r="A11">
        <v>10</v>
      </c>
      <c r="B11" t="s">
        <v>607</v>
      </c>
      <c r="C11" t="s">
        <v>608</v>
      </c>
      <c r="D11" t="s">
        <v>22</v>
      </c>
      <c r="E11">
        <v>65</v>
      </c>
      <c r="F11">
        <v>35</v>
      </c>
      <c r="G11">
        <v>100</v>
      </c>
    </row>
    <row r="12" spans="1:8" x14ac:dyDescent="0.25">
      <c r="A12">
        <v>11</v>
      </c>
      <c r="B12" t="s">
        <v>609</v>
      </c>
      <c r="C12" t="s">
        <v>602</v>
      </c>
      <c r="D12" t="s">
        <v>22</v>
      </c>
      <c r="E12">
        <v>50</v>
      </c>
      <c r="F12">
        <v>15</v>
      </c>
      <c r="G12">
        <v>65</v>
      </c>
      <c r="H12">
        <v>440</v>
      </c>
    </row>
    <row r="13" spans="1:8" x14ac:dyDescent="0.25">
      <c r="A13">
        <v>12</v>
      </c>
      <c r="B13" t="s">
        <v>610</v>
      </c>
      <c r="C13" t="s">
        <v>611</v>
      </c>
      <c r="D13" t="s">
        <v>287</v>
      </c>
      <c r="E13">
        <v>80</v>
      </c>
      <c r="F13">
        <v>30</v>
      </c>
      <c r="G13">
        <v>110</v>
      </c>
    </row>
    <row r="14" spans="1:8" x14ac:dyDescent="0.25">
      <c r="A14">
        <v>13</v>
      </c>
      <c r="B14" t="s">
        <v>612</v>
      </c>
      <c r="C14" t="s">
        <v>613</v>
      </c>
      <c r="D14" t="s">
        <v>287</v>
      </c>
      <c r="E14">
        <v>70</v>
      </c>
      <c r="F14">
        <v>35</v>
      </c>
      <c r="G14">
        <v>105</v>
      </c>
    </row>
    <row r="15" spans="1:8" x14ac:dyDescent="0.25">
      <c r="A15">
        <v>14</v>
      </c>
      <c r="B15" t="s">
        <v>614</v>
      </c>
      <c r="C15" t="s">
        <v>615</v>
      </c>
      <c r="D15" t="s">
        <v>287</v>
      </c>
      <c r="E15">
        <v>55</v>
      </c>
      <c r="F15">
        <v>25</v>
      </c>
      <c r="G15">
        <v>80</v>
      </c>
      <c r="H15">
        <v>295</v>
      </c>
    </row>
    <row r="16" spans="1:8" x14ac:dyDescent="0.25">
      <c r="A16">
        <v>15</v>
      </c>
      <c r="B16" t="s">
        <v>616</v>
      </c>
      <c r="C16" t="s">
        <v>617</v>
      </c>
      <c r="D16" t="s">
        <v>374</v>
      </c>
      <c r="E16">
        <v>95</v>
      </c>
      <c r="F16">
        <v>50</v>
      </c>
      <c r="G16">
        <v>145</v>
      </c>
    </row>
    <row r="17" spans="1:8" x14ac:dyDescent="0.25">
      <c r="A17">
        <v>16</v>
      </c>
      <c r="B17" t="s">
        <v>618</v>
      </c>
      <c r="C17" t="s">
        <v>619</v>
      </c>
      <c r="D17" t="s">
        <v>374</v>
      </c>
      <c r="E17">
        <v>60</v>
      </c>
      <c r="F17">
        <v>25</v>
      </c>
      <c r="G17">
        <v>85</v>
      </c>
    </row>
    <row r="18" spans="1:8" x14ac:dyDescent="0.25">
      <c r="A18">
        <v>17</v>
      </c>
      <c r="B18" t="s">
        <v>620</v>
      </c>
      <c r="C18" t="s">
        <v>621</v>
      </c>
      <c r="D18" t="s">
        <v>374</v>
      </c>
      <c r="E18">
        <v>65</v>
      </c>
      <c r="F18">
        <v>15</v>
      </c>
      <c r="G18">
        <v>80</v>
      </c>
      <c r="H18">
        <v>310</v>
      </c>
    </row>
    <row r="19" spans="1:8" x14ac:dyDescent="0.25">
      <c r="A19">
        <v>18</v>
      </c>
      <c r="B19" t="s">
        <v>622</v>
      </c>
      <c r="C19" t="s">
        <v>623</v>
      </c>
      <c r="D19" t="s">
        <v>23</v>
      </c>
      <c r="E19">
        <v>70</v>
      </c>
      <c r="F19">
        <v>35</v>
      </c>
      <c r="G19">
        <v>105</v>
      </c>
    </row>
    <row r="20" spans="1:8" x14ac:dyDescent="0.25">
      <c r="A20">
        <v>19</v>
      </c>
      <c r="B20" t="s">
        <v>624</v>
      </c>
      <c r="C20" t="s">
        <v>625</v>
      </c>
      <c r="D20" t="s">
        <v>23</v>
      </c>
      <c r="E20">
        <v>80</v>
      </c>
      <c r="F20">
        <v>25</v>
      </c>
      <c r="G20">
        <v>105</v>
      </c>
    </row>
    <row r="21" spans="1:8" x14ac:dyDescent="0.25">
      <c r="A21">
        <v>20</v>
      </c>
      <c r="B21" t="s">
        <v>626</v>
      </c>
      <c r="C21" t="s">
        <v>627</v>
      </c>
      <c r="D21" t="s">
        <v>23</v>
      </c>
      <c r="E21">
        <v>80</v>
      </c>
      <c r="F21">
        <v>25</v>
      </c>
      <c r="G21">
        <v>105</v>
      </c>
      <c r="H21">
        <v>315</v>
      </c>
    </row>
    <row r="22" spans="1:8" x14ac:dyDescent="0.25">
      <c r="A22">
        <v>21</v>
      </c>
      <c r="B22" t="s">
        <v>628</v>
      </c>
      <c r="C22" t="s">
        <v>629</v>
      </c>
      <c r="D22" t="s">
        <v>485</v>
      </c>
      <c r="E22">
        <v>105</v>
      </c>
      <c r="F22">
        <v>75</v>
      </c>
      <c r="G22">
        <v>180</v>
      </c>
    </row>
    <row r="23" spans="1:8" x14ac:dyDescent="0.25">
      <c r="A23">
        <v>22</v>
      </c>
      <c r="B23" t="s">
        <v>630</v>
      </c>
      <c r="C23" t="s">
        <v>631</v>
      </c>
      <c r="D23" t="s">
        <v>485</v>
      </c>
      <c r="E23">
        <v>95</v>
      </c>
      <c r="F23">
        <v>45</v>
      </c>
      <c r="G23">
        <v>140</v>
      </c>
    </row>
    <row r="24" spans="1:8" x14ac:dyDescent="0.25">
      <c r="A24">
        <v>23</v>
      </c>
      <c r="B24" t="s">
        <v>632</v>
      </c>
      <c r="C24" t="s">
        <v>633</v>
      </c>
      <c r="D24" t="s">
        <v>485</v>
      </c>
      <c r="E24">
        <v>80</v>
      </c>
      <c r="F24">
        <v>40</v>
      </c>
      <c r="G24">
        <v>120</v>
      </c>
    </row>
    <row r="25" spans="1:8" x14ac:dyDescent="0.25">
      <c r="A25">
        <v>24</v>
      </c>
      <c r="B25" t="s">
        <v>634</v>
      </c>
      <c r="C25" t="s">
        <v>625</v>
      </c>
      <c r="D25" t="s">
        <v>485</v>
      </c>
      <c r="E25">
        <v>55</v>
      </c>
      <c r="F25">
        <v>30</v>
      </c>
      <c r="G25">
        <v>85</v>
      </c>
      <c r="H25">
        <v>525</v>
      </c>
    </row>
    <row r="26" spans="1:8" x14ac:dyDescent="0.25">
      <c r="A26">
        <v>25</v>
      </c>
      <c r="B26" t="s">
        <v>635</v>
      </c>
      <c r="C26" t="s">
        <v>636</v>
      </c>
      <c r="D26" t="s">
        <v>49</v>
      </c>
      <c r="E26">
        <v>125</v>
      </c>
      <c r="F26">
        <v>125</v>
      </c>
      <c r="G26">
        <v>250</v>
      </c>
    </row>
    <row r="27" spans="1:8" x14ac:dyDescent="0.25">
      <c r="A27">
        <v>26</v>
      </c>
      <c r="B27" t="s">
        <v>637</v>
      </c>
      <c r="C27" t="s">
        <v>638</v>
      </c>
      <c r="D27" t="s">
        <v>49</v>
      </c>
      <c r="E27">
        <v>115</v>
      </c>
      <c r="F27">
        <v>110</v>
      </c>
      <c r="G27">
        <v>225</v>
      </c>
    </row>
    <row r="28" spans="1:8" x14ac:dyDescent="0.25">
      <c r="A28">
        <v>27</v>
      </c>
      <c r="B28" t="s">
        <v>639</v>
      </c>
      <c r="C28" t="s">
        <v>640</v>
      </c>
      <c r="D28" t="s">
        <v>49</v>
      </c>
      <c r="E28">
        <v>130</v>
      </c>
      <c r="F28">
        <v>90</v>
      </c>
      <c r="G28">
        <v>220</v>
      </c>
    </row>
    <row r="29" spans="1:8" x14ac:dyDescent="0.25">
      <c r="A29">
        <v>28</v>
      </c>
      <c r="B29" t="s">
        <v>641</v>
      </c>
      <c r="C29" t="s">
        <v>642</v>
      </c>
      <c r="D29" t="s">
        <v>49</v>
      </c>
      <c r="E29">
        <v>90</v>
      </c>
      <c r="F29">
        <v>50</v>
      </c>
      <c r="G29">
        <v>140</v>
      </c>
    </row>
    <row r="30" spans="1:8" x14ac:dyDescent="0.25">
      <c r="A30">
        <v>29</v>
      </c>
      <c r="B30" t="s">
        <v>643</v>
      </c>
      <c r="C30" t="s">
        <v>644</v>
      </c>
      <c r="D30" t="s">
        <v>49</v>
      </c>
      <c r="E30">
        <v>65</v>
      </c>
      <c r="F30">
        <v>50</v>
      </c>
      <c r="G30">
        <v>115</v>
      </c>
      <c r="H30">
        <v>950</v>
      </c>
    </row>
    <row r="31" spans="1:8" x14ac:dyDescent="0.25">
      <c r="A31">
        <v>30</v>
      </c>
      <c r="B31" t="s">
        <v>645</v>
      </c>
      <c r="C31" t="s">
        <v>646</v>
      </c>
      <c r="D31" t="s">
        <v>304</v>
      </c>
      <c r="E31">
        <v>90</v>
      </c>
      <c r="F31">
        <v>55</v>
      </c>
      <c r="G31">
        <v>145</v>
      </c>
    </row>
    <row r="32" spans="1:8" x14ac:dyDescent="0.25">
      <c r="A32">
        <v>31</v>
      </c>
      <c r="B32" t="s">
        <v>647</v>
      </c>
      <c r="C32" t="s">
        <v>648</v>
      </c>
      <c r="D32" t="s">
        <v>304</v>
      </c>
      <c r="E32">
        <v>65</v>
      </c>
      <c r="F32">
        <v>75</v>
      </c>
      <c r="G32">
        <v>140</v>
      </c>
    </row>
    <row r="33" spans="1:8" x14ac:dyDescent="0.25">
      <c r="A33">
        <v>32</v>
      </c>
      <c r="B33" t="s">
        <v>649</v>
      </c>
      <c r="C33" t="s">
        <v>650</v>
      </c>
      <c r="D33" t="s">
        <v>304</v>
      </c>
      <c r="E33">
        <v>90</v>
      </c>
      <c r="F33">
        <v>35</v>
      </c>
      <c r="G33">
        <v>125</v>
      </c>
    </row>
    <row r="34" spans="1:8" x14ac:dyDescent="0.25">
      <c r="A34">
        <v>33</v>
      </c>
      <c r="B34" t="s">
        <v>651</v>
      </c>
      <c r="C34" t="s">
        <v>652</v>
      </c>
      <c r="D34" t="s">
        <v>304</v>
      </c>
      <c r="E34">
        <v>80</v>
      </c>
      <c r="F34">
        <v>0</v>
      </c>
      <c r="G34">
        <v>80</v>
      </c>
      <c r="H34">
        <v>490</v>
      </c>
    </row>
    <row r="35" spans="1:8" x14ac:dyDescent="0.25">
      <c r="A35">
        <v>34</v>
      </c>
      <c r="B35" t="s">
        <v>653</v>
      </c>
      <c r="C35" t="s">
        <v>654</v>
      </c>
      <c r="D35" t="s">
        <v>223</v>
      </c>
      <c r="E35">
        <v>80</v>
      </c>
      <c r="F35">
        <v>65</v>
      </c>
      <c r="G35">
        <v>145</v>
      </c>
    </row>
    <row r="36" spans="1:8" x14ac:dyDescent="0.25">
      <c r="A36">
        <v>35</v>
      </c>
      <c r="B36" t="s">
        <v>655</v>
      </c>
      <c r="C36" t="s">
        <v>656</v>
      </c>
      <c r="D36" t="s">
        <v>223</v>
      </c>
      <c r="E36">
        <v>60</v>
      </c>
      <c r="F36">
        <v>40</v>
      </c>
      <c r="G36">
        <v>100</v>
      </c>
      <c r="H36">
        <v>245</v>
      </c>
    </row>
    <row r="37" spans="1:8" x14ac:dyDescent="0.25">
      <c r="A37">
        <v>36</v>
      </c>
      <c r="B37" t="s">
        <v>657</v>
      </c>
      <c r="C37" t="s">
        <v>658</v>
      </c>
      <c r="D37" t="s">
        <v>85</v>
      </c>
      <c r="E37">
        <v>105</v>
      </c>
      <c r="F37">
        <v>95</v>
      </c>
      <c r="G37">
        <v>200</v>
      </c>
    </row>
    <row r="38" spans="1:8" x14ac:dyDescent="0.25">
      <c r="A38">
        <v>37</v>
      </c>
      <c r="B38" t="s">
        <v>612</v>
      </c>
      <c r="C38" t="s">
        <v>659</v>
      </c>
      <c r="D38" t="s">
        <v>85</v>
      </c>
      <c r="E38">
        <v>105</v>
      </c>
      <c r="F38">
        <v>60</v>
      </c>
      <c r="G38">
        <v>165</v>
      </c>
    </row>
    <row r="39" spans="1:8" x14ac:dyDescent="0.25">
      <c r="A39">
        <v>38</v>
      </c>
      <c r="B39" t="s">
        <v>660</v>
      </c>
      <c r="C39" t="s">
        <v>661</v>
      </c>
      <c r="D39" t="s">
        <v>85</v>
      </c>
      <c r="E39">
        <v>90</v>
      </c>
      <c r="F39">
        <v>30</v>
      </c>
      <c r="G39">
        <v>120</v>
      </c>
      <c r="H39">
        <v>485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C13" sqref="C13"/>
    </sheetView>
  </sheetViews>
  <sheetFormatPr defaultRowHeight="15" x14ac:dyDescent="0.25"/>
  <cols>
    <col min="1" max="1" width="24" customWidth="1"/>
    <col min="2" max="2" width="20.140625" bestFit="1" customWidth="1"/>
  </cols>
  <sheetData>
    <row r="1" spans="1:4" x14ac:dyDescent="0.25">
      <c r="A1" s="108" t="s">
        <v>32</v>
      </c>
      <c r="B1" s="108"/>
      <c r="C1" s="108"/>
    </row>
    <row r="2" spans="1:4" x14ac:dyDescent="0.25">
      <c r="A2" t="s">
        <v>31</v>
      </c>
      <c r="B2" t="s">
        <v>33</v>
      </c>
      <c r="C2" t="s">
        <v>27</v>
      </c>
      <c r="D2" t="s">
        <v>34</v>
      </c>
    </row>
    <row r="3" spans="1:4" x14ac:dyDescent="0.25">
      <c r="A3" t="s">
        <v>2</v>
      </c>
      <c r="B3" t="s">
        <v>41</v>
      </c>
      <c r="C3">
        <v>720</v>
      </c>
    </row>
    <row r="4" spans="1:4" x14ac:dyDescent="0.25">
      <c r="A4" t="s">
        <v>22</v>
      </c>
      <c r="B4" t="s">
        <v>221</v>
      </c>
      <c r="C4">
        <v>471</v>
      </c>
    </row>
    <row r="5" spans="1:4" x14ac:dyDescent="0.25">
      <c r="A5" t="s">
        <v>223</v>
      </c>
      <c r="B5" t="s">
        <v>228</v>
      </c>
      <c r="C5">
        <v>675</v>
      </c>
    </row>
    <row r="6" spans="1:4" x14ac:dyDescent="0.25">
      <c r="A6" t="s">
        <v>233</v>
      </c>
      <c r="B6" t="s">
        <v>252</v>
      </c>
      <c r="C6">
        <v>675</v>
      </c>
    </row>
    <row r="7" spans="1:4" x14ac:dyDescent="0.25">
      <c r="A7" t="s">
        <v>266</v>
      </c>
      <c r="B7" t="s">
        <v>272</v>
      </c>
      <c r="C7">
        <v>723</v>
      </c>
    </row>
    <row r="8" spans="1:4" x14ac:dyDescent="0.25">
      <c r="A8" t="s">
        <v>287</v>
      </c>
      <c r="B8" t="s">
        <v>292</v>
      </c>
      <c r="C8">
        <v>715</v>
      </c>
    </row>
    <row r="9" spans="1:4" x14ac:dyDescent="0.25">
      <c r="A9" t="s">
        <v>304</v>
      </c>
      <c r="B9" t="s">
        <v>309</v>
      </c>
      <c r="C9">
        <v>725</v>
      </c>
      <c r="D9" t="s">
        <v>92</v>
      </c>
    </row>
    <row r="10" spans="1:4" x14ac:dyDescent="0.25">
      <c r="A10" t="s">
        <v>325</v>
      </c>
      <c r="B10" t="s">
        <v>340</v>
      </c>
      <c r="C10">
        <v>477</v>
      </c>
    </row>
    <row r="11" spans="1:4" x14ac:dyDescent="0.25">
      <c r="A11" t="s">
        <v>17</v>
      </c>
      <c r="B11" t="s">
        <v>416</v>
      </c>
      <c r="C11">
        <v>800</v>
      </c>
      <c r="D11" t="s">
        <v>87</v>
      </c>
    </row>
    <row r="12" spans="1:4" x14ac:dyDescent="0.25">
      <c r="A12" t="s">
        <v>444</v>
      </c>
      <c r="B12" t="s">
        <v>462</v>
      </c>
      <c r="C12">
        <v>712</v>
      </c>
    </row>
    <row r="13" spans="1:4" x14ac:dyDescent="0.25">
      <c r="A13" t="s">
        <v>30</v>
      </c>
      <c r="B13" t="s">
        <v>481</v>
      </c>
      <c r="C13">
        <v>608</v>
      </c>
    </row>
    <row r="14" spans="1:4" x14ac:dyDescent="0.25">
      <c r="B14" t="s">
        <v>515</v>
      </c>
      <c r="C14">
        <v>767</v>
      </c>
      <c r="D14" t="s">
        <v>88</v>
      </c>
    </row>
  </sheetData>
  <mergeCells count="1">
    <mergeCell ref="A1:C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D5" sqref="D5"/>
    </sheetView>
  </sheetViews>
  <sheetFormatPr defaultRowHeight="15" x14ac:dyDescent="0.25"/>
  <cols>
    <col min="1" max="1" width="24.28515625" bestFit="1" customWidth="1"/>
    <col min="2" max="2" width="30.42578125" customWidth="1"/>
  </cols>
  <sheetData>
    <row r="1" spans="1:4" x14ac:dyDescent="0.25">
      <c r="A1" s="108" t="s">
        <v>36</v>
      </c>
      <c r="B1" s="108"/>
      <c r="C1" s="108"/>
    </row>
    <row r="2" spans="1:4" x14ac:dyDescent="0.25">
      <c r="A2" t="s">
        <v>0</v>
      </c>
      <c r="B2" t="s">
        <v>37</v>
      </c>
      <c r="C2" t="s">
        <v>27</v>
      </c>
      <c r="D2" s="32" t="s">
        <v>86</v>
      </c>
    </row>
    <row r="3" spans="1:4" x14ac:dyDescent="0.25">
      <c r="A3" t="s">
        <v>24</v>
      </c>
      <c r="B3" t="s">
        <v>273</v>
      </c>
      <c r="C3">
        <v>110</v>
      </c>
      <c r="D3" s="32" t="s">
        <v>88</v>
      </c>
    </row>
    <row r="4" spans="1:4" x14ac:dyDescent="0.25">
      <c r="A4" t="s">
        <v>30</v>
      </c>
      <c r="B4" t="s">
        <v>482</v>
      </c>
      <c r="C4">
        <v>120</v>
      </c>
      <c r="D4" s="32" t="s">
        <v>87</v>
      </c>
    </row>
  </sheetData>
  <sortState ref="A3:C5">
    <sortCondition descending="1" ref="C3"/>
  </sortState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F29" sqref="F29"/>
    </sheetView>
  </sheetViews>
  <sheetFormatPr defaultRowHeight="15" x14ac:dyDescent="0.25"/>
  <cols>
    <col min="1" max="1" width="18.85546875" style="17" bestFit="1" customWidth="1"/>
    <col min="2" max="2" width="28.28515625" style="17" customWidth="1"/>
    <col min="3" max="3" width="16.7109375" style="17" customWidth="1"/>
    <col min="4" max="4" width="9.140625" style="17"/>
    <col min="5" max="5" width="14.5703125" style="17" customWidth="1"/>
    <col min="6" max="6" width="34.42578125" style="17" bestFit="1" customWidth="1"/>
    <col min="7" max="16384" width="9.140625" style="17"/>
  </cols>
  <sheetData>
    <row r="1" spans="1:6" ht="21" x14ac:dyDescent="0.35">
      <c r="A1" s="103" t="s">
        <v>4</v>
      </c>
      <c r="B1" s="103"/>
      <c r="C1" s="103"/>
      <c r="E1" s="17" t="s">
        <v>93</v>
      </c>
    </row>
    <row r="2" spans="1:6" x14ac:dyDescent="0.25">
      <c r="A2" s="1" t="s">
        <v>31</v>
      </c>
      <c r="B2" s="1" t="s">
        <v>33</v>
      </c>
      <c r="C2" s="1" t="s">
        <v>27</v>
      </c>
      <c r="E2" s="17" t="s">
        <v>87</v>
      </c>
      <c r="F2" s="17" t="s">
        <v>463</v>
      </c>
    </row>
    <row r="3" spans="1:6" x14ac:dyDescent="0.25">
      <c r="A3" s="7" t="s">
        <v>22</v>
      </c>
      <c r="B3" s="17" t="s">
        <v>73</v>
      </c>
      <c r="C3" s="7">
        <v>12</v>
      </c>
      <c r="E3" s="17" t="s">
        <v>88</v>
      </c>
      <c r="F3" s="33" t="s">
        <v>516</v>
      </c>
    </row>
    <row r="4" spans="1:6" x14ac:dyDescent="0.25">
      <c r="A4" s="7"/>
      <c r="B4" s="17" t="s">
        <v>200</v>
      </c>
      <c r="C4" s="7">
        <v>19</v>
      </c>
      <c r="E4" s="17" t="s">
        <v>92</v>
      </c>
      <c r="F4" s="33" t="s">
        <v>375</v>
      </c>
    </row>
    <row r="5" spans="1:6" x14ac:dyDescent="0.25">
      <c r="A5" s="7"/>
      <c r="B5" s="17" t="s">
        <v>516</v>
      </c>
      <c r="C5" s="7">
        <v>22</v>
      </c>
      <c r="F5" s="13"/>
    </row>
    <row r="6" spans="1:6" x14ac:dyDescent="0.25">
      <c r="A6" s="7"/>
      <c r="B6" s="17" t="s">
        <v>517</v>
      </c>
      <c r="C6" s="7">
        <v>18</v>
      </c>
      <c r="E6" s="17" t="s">
        <v>524</v>
      </c>
      <c r="F6" s="13"/>
    </row>
    <row r="7" spans="1:6" x14ac:dyDescent="0.25">
      <c r="A7" s="7"/>
      <c r="B7" s="12" t="s">
        <v>39</v>
      </c>
      <c r="C7" s="22">
        <v>71</v>
      </c>
      <c r="E7" s="17" t="s">
        <v>87</v>
      </c>
      <c r="F7" s="33" t="s">
        <v>22</v>
      </c>
    </row>
    <row r="8" spans="1:6" x14ac:dyDescent="0.25">
      <c r="A8" s="7" t="s">
        <v>300</v>
      </c>
      <c r="B8" s="17" t="s">
        <v>301</v>
      </c>
      <c r="C8" s="7">
        <v>17</v>
      </c>
      <c r="E8" s="17" t="s">
        <v>88</v>
      </c>
      <c r="F8" s="33" t="s">
        <v>304</v>
      </c>
    </row>
    <row r="9" spans="1:6" x14ac:dyDescent="0.25">
      <c r="A9" s="7"/>
      <c r="B9" s="17" t="s">
        <v>302</v>
      </c>
      <c r="C9" s="7">
        <v>20</v>
      </c>
      <c r="E9" s="17" t="s">
        <v>92</v>
      </c>
      <c r="F9" s="33" t="s">
        <v>374</v>
      </c>
    </row>
    <row r="10" spans="1:6" x14ac:dyDescent="0.25">
      <c r="A10" s="7"/>
      <c r="B10" s="17" t="s">
        <v>303</v>
      </c>
      <c r="C10" s="7">
        <v>17</v>
      </c>
    </row>
    <row r="11" spans="1:6" x14ac:dyDescent="0.25">
      <c r="A11" s="7"/>
      <c r="C11" s="7"/>
    </row>
    <row r="12" spans="1:6" x14ac:dyDescent="0.25">
      <c r="A12" s="7"/>
      <c r="B12" s="12" t="s">
        <v>39</v>
      </c>
      <c r="C12" s="22">
        <f>SUM(C8,C9,C10,C11)</f>
        <v>54</v>
      </c>
    </row>
    <row r="13" spans="1:6" x14ac:dyDescent="0.25">
      <c r="A13" s="7" t="s">
        <v>374</v>
      </c>
      <c r="B13" s="17" t="s">
        <v>518</v>
      </c>
      <c r="C13" s="7">
        <v>18</v>
      </c>
      <c r="F13" s="13"/>
    </row>
    <row r="14" spans="1:6" x14ac:dyDescent="0.25">
      <c r="A14" s="7"/>
      <c r="B14" s="17" t="s">
        <v>519</v>
      </c>
      <c r="C14" s="7">
        <v>5</v>
      </c>
    </row>
    <row r="15" spans="1:6" x14ac:dyDescent="0.25">
      <c r="A15" s="7"/>
      <c r="B15" s="17" t="s">
        <v>375</v>
      </c>
      <c r="C15" s="7">
        <v>21</v>
      </c>
    </row>
    <row r="16" spans="1:6" x14ac:dyDescent="0.25">
      <c r="A16" s="7"/>
      <c r="B16" s="17" t="s">
        <v>376</v>
      </c>
      <c r="C16" s="7">
        <v>10</v>
      </c>
    </row>
    <row r="17" spans="1:3" x14ac:dyDescent="0.25">
      <c r="A17" s="7"/>
      <c r="B17" s="12" t="s">
        <v>39</v>
      </c>
      <c r="C17" s="22">
        <f>SUM(C13,C14,C15,C16)</f>
        <v>54</v>
      </c>
    </row>
    <row r="18" spans="1:3" x14ac:dyDescent="0.25">
      <c r="A18" s="7"/>
      <c r="C18" s="7"/>
    </row>
    <row r="19" spans="1:3" x14ac:dyDescent="0.25">
      <c r="A19" s="2"/>
      <c r="C19" s="7"/>
    </row>
    <row r="20" spans="1:3" x14ac:dyDescent="0.25">
      <c r="A20" s="7"/>
      <c r="C20" s="7"/>
    </row>
    <row r="21" spans="1:3" x14ac:dyDescent="0.25">
      <c r="A21" s="7"/>
      <c r="C21" s="7"/>
    </row>
    <row r="22" spans="1:3" x14ac:dyDescent="0.25">
      <c r="A22" s="7"/>
      <c r="B22" s="12" t="s">
        <v>39</v>
      </c>
      <c r="C22" s="12"/>
    </row>
    <row r="23" spans="1:3" x14ac:dyDescent="0.25">
      <c r="A23" s="7" t="s">
        <v>30</v>
      </c>
      <c r="B23" s="17" t="s">
        <v>463</v>
      </c>
      <c r="C23" s="17">
        <v>25</v>
      </c>
    </row>
    <row r="27" spans="1:3" x14ac:dyDescent="0.25">
      <c r="B27" s="12" t="s">
        <v>39</v>
      </c>
      <c r="C27" s="12">
        <f>SUM(C23,C24,C25,C26)</f>
        <v>25</v>
      </c>
    </row>
    <row r="28" spans="1:3" x14ac:dyDescent="0.25">
      <c r="A28" s="17" t="s">
        <v>485</v>
      </c>
      <c r="B28" s="17" t="s">
        <v>520</v>
      </c>
      <c r="C28" s="17">
        <v>15</v>
      </c>
    </row>
    <row r="29" spans="1:3" x14ac:dyDescent="0.25">
      <c r="B29" s="17" t="s">
        <v>521</v>
      </c>
      <c r="C29" s="17">
        <v>16</v>
      </c>
    </row>
    <row r="30" spans="1:3" x14ac:dyDescent="0.25">
      <c r="B30" s="17" t="s">
        <v>522</v>
      </c>
      <c r="C30" s="17">
        <v>13</v>
      </c>
    </row>
    <row r="31" spans="1:3" x14ac:dyDescent="0.25">
      <c r="B31" s="17" t="s">
        <v>523</v>
      </c>
      <c r="C31" s="17">
        <v>13</v>
      </c>
    </row>
    <row r="32" spans="1:3" x14ac:dyDescent="0.25">
      <c r="B32" s="12" t="s">
        <v>39</v>
      </c>
      <c r="C32" s="12">
        <f>SUM(C28,C29,C30,C31)</f>
        <v>57</v>
      </c>
    </row>
    <row r="37" spans="2:3" x14ac:dyDescent="0.25">
      <c r="B37" s="12" t="s">
        <v>39</v>
      </c>
      <c r="C37" s="17">
        <f>SUM(C33,C34,C35,C36)</f>
        <v>0</v>
      </c>
    </row>
    <row r="42" spans="2:3" x14ac:dyDescent="0.25">
      <c r="B42" s="12" t="s">
        <v>39</v>
      </c>
      <c r="C42" s="17">
        <f>SUM(C38,C39,C40,C41)</f>
        <v>0</v>
      </c>
    </row>
  </sheetData>
  <mergeCells count="1">
    <mergeCell ref="A1:C1"/>
  </mergeCells>
  <printOptions gridLines="1"/>
  <pageMargins left="0.7" right="0.7" top="0.5" bottom="0.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4" sqref="A4"/>
    </sheetView>
  </sheetViews>
  <sheetFormatPr defaultRowHeight="15" x14ac:dyDescent="0.25"/>
  <cols>
    <col min="1" max="1" width="23.140625" customWidth="1"/>
    <col min="2" max="2" width="17.42578125" bestFit="1" customWidth="1"/>
  </cols>
  <sheetData>
    <row r="1" spans="1:3" x14ac:dyDescent="0.25">
      <c r="A1" s="108" t="s">
        <v>38</v>
      </c>
      <c r="B1" s="108"/>
      <c r="C1" s="108"/>
    </row>
    <row r="2" spans="1:3" x14ac:dyDescent="0.25">
      <c r="A2" s="17" t="s">
        <v>0</v>
      </c>
      <c r="B2" s="17" t="s">
        <v>37</v>
      </c>
      <c r="C2" s="17" t="s">
        <v>27</v>
      </c>
    </row>
    <row r="3" spans="1:3" x14ac:dyDescent="0.25">
      <c r="A3" s="17" t="s">
        <v>297</v>
      </c>
      <c r="B3" s="17" t="s">
        <v>417</v>
      </c>
      <c r="C3" s="17">
        <v>130</v>
      </c>
    </row>
    <row r="4" spans="1:3" x14ac:dyDescent="0.25">
      <c r="A4" s="17"/>
      <c r="B4" s="17"/>
      <c r="C4" s="17"/>
    </row>
    <row r="5" spans="1:3" x14ac:dyDescent="0.25">
      <c r="A5" s="17"/>
      <c r="B5" s="17"/>
      <c r="C5" s="17"/>
    </row>
    <row r="6" spans="1:3" x14ac:dyDescent="0.25">
      <c r="A6" s="17"/>
      <c r="B6" s="17"/>
      <c r="C6" s="17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M22" sqref="M22"/>
    </sheetView>
  </sheetViews>
  <sheetFormatPr defaultRowHeight="15" x14ac:dyDescent="0.25"/>
  <cols>
    <col min="1" max="1" width="16.140625" customWidth="1"/>
    <col min="2" max="2" width="16.28515625" customWidth="1"/>
    <col min="4" max="4" width="12" customWidth="1"/>
  </cols>
  <sheetData>
    <row r="1" spans="1:4" x14ac:dyDescent="0.25">
      <c r="A1" t="s">
        <v>0</v>
      </c>
      <c r="B1" t="s">
        <v>26</v>
      </c>
      <c r="C1" t="s">
        <v>27</v>
      </c>
      <c r="D1" t="s">
        <v>48</v>
      </c>
    </row>
    <row r="2" spans="1:4" x14ac:dyDescent="0.25">
      <c r="A2" t="s">
        <v>297</v>
      </c>
      <c r="B2" t="s">
        <v>418</v>
      </c>
      <c r="C2">
        <v>51</v>
      </c>
    </row>
    <row r="3" spans="1:4" x14ac:dyDescent="0.25">
      <c r="A3" t="s">
        <v>297</v>
      </c>
      <c r="B3" t="s">
        <v>419</v>
      </c>
      <c r="C3">
        <v>45</v>
      </c>
    </row>
    <row r="4" spans="1:4" x14ac:dyDescent="0.25">
      <c r="A4" t="s">
        <v>297</v>
      </c>
      <c r="B4" t="s">
        <v>662</v>
      </c>
      <c r="C4">
        <v>42</v>
      </c>
    </row>
    <row r="5" spans="1:4" x14ac:dyDescent="0.25">
      <c r="A5" t="s">
        <v>297</v>
      </c>
      <c r="B5" t="s">
        <v>663</v>
      </c>
      <c r="C5">
        <v>60</v>
      </c>
      <c r="D5">
        <v>156</v>
      </c>
    </row>
    <row r="6" spans="1:4" x14ac:dyDescent="0.25">
      <c r="A6" t="s">
        <v>325</v>
      </c>
      <c r="B6" t="s">
        <v>341</v>
      </c>
      <c r="C6">
        <v>53</v>
      </c>
    </row>
    <row r="7" spans="1:4" x14ac:dyDescent="0.25">
      <c r="A7" t="s">
        <v>420</v>
      </c>
      <c r="B7" t="s">
        <v>443</v>
      </c>
      <c r="C7">
        <v>54</v>
      </c>
    </row>
    <row r="8" spans="1:4" x14ac:dyDescent="0.25">
      <c r="A8" t="s">
        <v>30</v>
      </c>
      <c r="B8" t="s">
        <v>483</v>
      </c>
      <c r="C8">
        <v>25</v>
      </c>
    </row>
    <row r="9" spans="1:4" x14ac:dyDescent="0.25">
      <c r="A9" t="s">
        <v>30</v>
      </c>
      <c r="B9" t="s">
        <v>464</v>
      </c>
      <c r="C9">
        <v>20</v>
      </c>
      <c r="D9">
        <v>45</v>
      </c>
    </row>
    <row r="10" spans="1:4" x14ac:dyDescent="0.25">
      <c r="A10" t="s">
        <v>22</v>
      </c>
      <c r="B10" t="s">
        <v>222</v>
      </c>
      <c r="C10">
        <v>42</v>
      </c>
    </row>
    <row r="11" spans="1:4" x14ac:dyDescent="0.25">
      <c r="A11" t="s">
        <v>664</v>
      </c>
      <c r="B11" t="s">
        <v>231</v>
      </c>
      <c r="C11">
        <v>41</v>
      </c>
    </row>
    <row r="12" spans="1:4" x14ac:dyDescent="0.25">
      <c r="A12" t="s">
        <v>664</v>
      </c>
      <c r="B12" t="s">
        <v>229</v>
      </c>
      <c r="C12">
        <v>49</v>
      </c>
    </row>
    <row r="13" spans="1:4" x14ac:dyDescent="0.25">
      <c r="A13" t="s">
        <v>664</v>
      </c>
      <c r="B13" t="s">
        <v>230</v>
      </c>
      <c r="C13">
        <v>42</v>
      </c>
      <c r="D13">
        <v>132</v>
      </c>
    </row>
    <row r="14" spans="1:4" x14ac:dyDescent="0.25">
      <c r="A14" t="s">
        <v>287</v>
      </c>
      <c r="B14" t="s">
        <v>293</v>
      </c>
      <c r="C14">
        <v>37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C12" sqref="C12"/>
    </sheetView>
  </sheetViews>
  <sheetFormatPr defaultRowHeight="15" x14ac:dyDescent="0.25"/>
  <cols>
    <col min="1" max="1" width="22.28515625" customWidth="1"/>
    <col min="2" max="2" width="17.5703125" customWidth="1"/>
    <col min="3" max="3" width="12.140625" customWidth="1"/>
  </cols>
  <sheetData>
    <row r="1" spans="1:3" x14ac:dyDescent="0.25">
      <c r="B1" s="28" t="s">
        <v>71</v>
      </c>
      <c r="C1" s="12"/>
    </row>
    <row r="2" spans="1:3" x14ac:dyDescent="0.25">
      <c r="A2" s="27" t="s">
        <v>72</v>
      </c>
      <c r="B2" s="27" t="s">
        <v>21</v>
      </c>
      <c r="C2" s="27" t="s">
        <v>27</v>
      </c>
    </row>
    <row r="3" spans="1:3" x14ac:dyDescent="0.25">
      <c r="A3" s="27" t="s">
        <v>2</v>
      </c>
      <c r="B3" s="27" t="s">
        <v>199</v>
      </c>
      <c r="C3" s="27">
        <v>21</v>
      </c>
    </row>
    <row r="4" spans="1:3" x14ac:dyDescent="0.25">
      <c r="A4" s="27" t="s">
        <v>223</v>
      </c>
      <c r="B4" s="27" t="s">
        <v>232</v>
      </c>
      <c r="C4" s="27">
        <v>27</v>
      </c>
    </row>
    <row r="5" spans="1:3" x14ac:dyDescent="0.25">
      <c r="A5" s="27" t="s">
        <v>233</v>
      </c>
      <c r="B5" s="27" t="s">
        <v>253</v>
      </c>
      <c r="C5" s="27">
        <v>24</v>
      </c>
    </row>
    <row r="6" spans="1:3" x14ac:dyDescent="0.25">
      <c r="A6" s="27" t="s">
        <v>28</v>
      </c>
      <c r="B6" s="27" t="s">
        <v>261</v>
      </c>
      <c r="C6" s="27">
        <v>31</v>
      </c>
    </row>
    <row r="7" spans="1:3" x14ac:dyDescent="0.25">
      <c r="A7" s="27" t="s">
        <v>24</v>
      </c>
      <c r="B7" s="27" t="s">
        <v>274</v>
      </c>
      <c r="C7" s="27">
        <v>28</v>
      </c>
    </row>
    <row r="8" spans="1:3" x14ac:dyDescent="0.25">
      <c r="A8" s="27" t="s">
        <v>287</v>
      </c>
      <c r="B8" s="27" t="s">
        <v>294</v>
      </c>
      <c r="C8" s="27">
        <v>27</v>
      </c>
    </row>
    <row r="9" spans="1:3" x14ac:dyDescent="0.25">
      <c r="A9" s="27" t="s">
        <v>298</v>
      </c>
      <c r="B9" s="27" t="s">
        <v>299</v>
      </c>
      <c r="C9" s="27">
        <v>32</v>
      </c>
    </row>
    <row r="10" spans="1:3" x14ac:dyDescent="0.25">
      <c r="A10" s="27" t="s">
        <v>304</v>
      </c>
      <c r="B10" s="27" t="s">
        <v>310</v>
      </c>
      <c r="C10" s="27">
        <v>24</v>
      </c>
    </row>
    <row r="11" spans="1:3" x14ac:dyDescent="0.25">
      <c r="A11" s="27" t="s">
        <v>325</v>
      </c>
      <c r="B11" s="27" t="s">
        <v>342</v>
      </c>
      <c r="C11" s="27">
        <v>27</v>
      </c>
    </row>
    <row r="12" spans="1:3" x14ac:dyDescent="0.25">
      <c r="A12" s="27" t="s">
        <v>30</v>
      </c>
      <c r="B12" s="27" t="s">
        <v>484</v>
      </c>
      <c r="C12" s="27">
        <v>29</v>
      </c>
    </row>
    <row r="13" spans="1:3" x14ac:dyDescent="0.25">
      <c r="A13" s="27" t="s">
        <v>3</v>
      </c>
      <c r="B13" s="27" t="s">
        <v>536</v>
      </c>
      <c r="C13" s="27">
        <v>30</v>
      </c>
    </row>
    <row r="14" spans="1:3" x14ac:dyDescent="0.25">
      <c r="A14" s="27"/>
      <c r="B14" s="27"/>
      <c r="C14" s="27"/>
    </row>
    <row r="15" spans="1:3" x14ac:dyDescent="0.25">
      <c r="A15" s="27"/>
      <c r="B15" s="27"/>
      <c r="C15" s="27"/>
    </row>
    <row r="16" spans="1:3" x14ac:dyDescent="0.25">
      <c r="A16" s="27"/>
      <c r="B16" s="27"/>
      <c r="C16" s="27"/>
    </row>
    <row r="17" spans="1:3" x14ac:dyDescent="0.25">
      <c r="A17" s="27"/>
      <c r="B17" s="27"/>
      <c r="C17" s="27"/>
    </row>
    <row r="18" spans="1:3" x14ac:dyDescent="0.25">
      <c r="A18" s="27"/>
      <c r="B18" s="27"/>
      <c r="C18" s="27"/>
    </row>
    <row r="19" spans="1:3" x14ac:dyDescent="0.25">
      <c r="A19" s="27"/>
      <c r="B19" s="27"/>
      <c r="C19" s="27"/>
    </row>
  </sheetData>
  <pageMargins left="0.7" right="0.7" top="0.75" bottom="0.75" header="0.3" footer="0.3"/>
  <pageSetup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8" sqref="C8"/>
    </sheetView>
  </sheetViews>
  <sheetFormatPr defaultRowHeight="15" x14ac:dyDescent="0.25"/>
  <cols>
    <col min="1" max="1" width="19.28515625" customWidth="1"/>
    <col min="2" max="2" width="21.5703125" customWidth="1"/>
    <col min="3" max="3" width="18.140625" customWidth="1"/>
  </cols>
  <sheetData>
    <row r="1" spans="1:4" x14ac:dyDescent="0.25">
      <c r="A1" s="35" t="s">
        <v>72</v>
      </c>
      <c r="B1" s="35" t="s">
        <v>21</v>
      </c>
      <c r="C1" s="35" t="s">
        <v>27</v>
      </c>
      <c r="D1" s="37" t="s">
        <v>34</v>
      </c>
    </row>
    <row r="2" spans="1:4" x14ac:dyDescent="0.25">
      <c r="A2" s="35" t="s">
        <v>22</v>
      </c>
      <c r="B2" s="35" t="s">
        <v>489</v>
      </c>
      <c r="C2" s="35">
        <v>28</v>
      </c>
    </row>
    <row r="3" spans="1:4" x14ac:dyDescent="0.25">
      <c r="A3" s="35" t="s">
        <v>22</v>
      </c>
      <c r="B3" s="35" t="s">
        <v>490</v>
      </c>
      <c r="C3" s="35">
        <v>32</v>
      </c>
    </row>
    <row r="4" spans="1:4" x14ac:dyDescent="0.25">
      <c r="A4" s="35" t="s">
        <v>2</v>
      </c>
      <c r="B4" s="35" t="s">
        <v>491</v>
      </c>
      <c r="C4" s="35">
        <v>40</v>
      </c>
      <c r="D4" t="s">
        <v>92</v>
      </c>
    </row>
    <row r="5" spans="1:4" x14ac:dyDescent="0.25">
      <c r="A5" s="35" t="s">
        <v>233</v>
      </c>
      <c r="B5" s="35" t="s">
        <v>492</v>
      </c>
      <c r="C5" s="35">
        <v>36</v>
      </c>
    </row>
    <row r="6" spans="1:4" x14ac:dyDescent="0.25">
      <c r="A6" s="35" t="s">
        <v>85</v>
      </c>
      <c r="B6" s="35" t="s">
        <v>493</v>
      </c>
      <c r="C6" s="35">
        <v>41</v>
      </c>
      <c r="D6" t="s">
        <v>88</v>
      </c>
    </row>
    <row r="7" spans="1:4" x14ac:dyDescent="0.25">
      <c r="A7" s="35" t="s">
        <v>85</v>
      </c>
      <c r="B7" s="35" t="s">
        <v>494</v>
      </c>
      <c r="C7" s="35">
        <v>33</v>
      </c>
    </row>
    <row r="8" spans="1:4" x14ac:dyDescent="0.25">
      <c r="A8" s="35" t="s">
        <v>343</v>
      </c>
      <c r="B8" s="35" t="s">
        <v>495</v>
      </c>
      <c r="C8" s="35">
        <v>42</v>
      </c>
      <c r="D8" t="s">
        <v>87</v>
      </c>
    </row>
    <row r="9" spans="1:4" x14ac:dyDescent="0.25">
      <c r="A9" s="35" t="s">
        <v>343</v>
      </c>
      <c r="B9" s="35" t="s">
        <v>496</v>
      </c>
      <c r="C9" s="35">
        <v>39</v>
      </c>
    </row>
    <row r="10" spans="1:4" x14ac:dyDescent="0.25">
      <c r="A10" s="35"/>
      <c r="B10" s="35"/>
      <c r="C10" s="35"/>
    </row>
    <row r="11" spans="1:4" x14ac:dyDescent="0.25">
      <c r="A11" s="35"/>
      <c r="B11" s="35"/>
      <c r="C11" s="35"/>
    </row>
    <row r="12" spans="1:4" x14ac:dyDescent="0.25">
      <c r="A12" s="35"/>
      <c r="B12" s="35"/>
      <c r="C12" s="35"/>
    </row>
    <row r="13" spans="1:4" x14ac:dyDescent="0.25">
      <c r="A13" s="35"/>
      <c r="B13" s="35"/>
      <c r="C13" s="3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workbookViewId="0">
      <selection activeCell="S15" sqref="S15"/>
    </sheetView>
  </sheetViews>
  <sheetFormatPr defaultRowHeight="15" x14ac:dyDescent="0.25"/>
  <cols>
    <col min="1" max="1" width="23" bestFit="1" customWidth="1"/>
    <col min="2" max="2" width="8.7109375" customWidth="1"/>
    <col min="3" max="3" width="6" customWidth="1"/>
    <col min="4" max="4" width="24.28515625" customWidth="1"/>
    <col min="5" max="5" width="4.85546875" style="2" customWidth="1"/>
    <col min="6" max="6" width="4.85546875" customWidth="1"/>
    <col min="7" max="7" width="6.28515625" customWidth="1"/>
    <col min="8" max="8" width="6" customWidth="1"/>
    <col min="9" max="9" width="7" customWidth="1"/>
    <col min="12" max="12" width="27.85546875" customWidth="1"/>
  </cols>
  <sheetData>
    <row r="1" spans="1:17" x14ac:dyDescent="0.25">
      <c r="A1" s="104" t="s">
        <v>5</v>
      </c>
      <c r="B1" s="104"/>
      <c r="C1" s="104"/>
      <c r="D1" s="104"/>
    </row>
    <row r="2" spans="1:17" x14ac:dyDescent="0.25">
      <c r="A2" s="1" t="s">
        <v>0</v>
      </c>
      <c r="B2" s="1" t="s">
        <v>27</v>
      </c>
      <c r="C2" s="8"/>
      <c r="D2" s="1"/>
      <c r="E2" s="1"/>
    </row>
    <row r="3" spans="1:17" x14ac:dyDescent="0.25">
      <c r="A3" s="34" t="s">
        <v>343</v>
      </c>
      <c r="B3" s="39">
        <v>173</v>
      </c>
      <c r="C3" s="9"/>
      <c r="D3" s="79"/>
      <c r="E3" s="79" t="s">
        <v>675</v>
      </c>
      <c r="F3" s="79" t="s">
        <v>676</v>
      </c>
      <c r="G3" s="79" t="s">
        <v>677</v>
      </c>
      <c r="H3" s="79" t="s">
        <v>678</v>
      </c>
      <c r="I3" s="79" t="s">
        <v>39</v>
      </c>
      <c r="L3" s="34" t="s">
        <v>734</v>
      </c>
      <c r="M3" s="39"/>
      <c r="N3" s="34"/>
      <c r="O3" s="34"/>
      <c r="P3" s="34"/>
      <c r="Q3" s="83"/>
    </row>
    <row r="4" spans="1:17" x14ac:dyDescent="0.25">
      <c r="A4" s="34" t="s">
        <v>297</v>
      </c>
      <c r="B4" s="39">
        <v>171</v>
      </c>
      <c r="C4" s="9"/>
      <c r="D4" s="34"/>
      <c r="E4" s="39"/>
      <c r="F4" s="34"/>
      <c r="G4" s="34"/>
      <c r="H4" s="34"/>
      <c r="I4" s="34"/>
      <c r="L4" s="34"/>
      <c r="M4" s="39"/>
      <c r="N4" s="34"/>
      <c r="O4" s="34"/>
      <c r="P4" s="34"/>
      <c r="Q4" s="83"/>
    </row>
    <row r="5" spans="1:17" x14ac:dyDescent="0.25">
      <c r="A5" s="34" t="s">
        <v>673</v>
      </c>
      <c r="B5" s="39">
        <v>163</v>
      </c>
      <c r="C5" s="9"/>
      <c r="D5" s="34" t="s">
        <v>35</v>
      </c>
      <c r="E5" s="39"/>
      <c r="F5" s="34"/>
      <c r="G5" s="33"/>
      <c r="H5" s="33"/>
      <c r="I5" s="39"/>
      <c r="L5" s="34" t="s">
        <v>735</v>
      </c>
      <c r="M5" s="39">
        <v>62</v>
      </c>
      <c r="N5" s="34"/>
      <c r="O5" s="34"/>
      <c r="P5" s="34"/>
      <c r="Q5" s="80"/>
    </row>
    <row r="6" spans="1:17" x14ac:dyDescent="0.25">
      <c r="A6" s="34" t="s">
        <v>311</v>
      </c>
      <c r="B6" s="39">
        <v>161</v>
      </c>
      <c r="C6" s="9"/>
      <c r="D6" s="34" t="s">
        <v>679</v>
      </c>
      <c r="E6" s="39">
        <v>6</v>
      </c>
      <c r="F6" s="34">
        <v>5</v>
      </c>
      <c r="G6" s="34">
        <v>4</v>
      </c>
      <c r="H6" s="34">
        <v>30</v>
      </c>
      <c r="I6" s="39">
        <f>SUM(E6:H6)</f>
        <v>45</v>
      </c>
      <c r="L6" s="34" t="s">
        <v>736</v>
      </c>
      <c r="M6" s="39">
        <v>61</v>
      </c>
      <c r="N6" s="34"/>
      <c r="O6" s="34"/>
      <c r="P6" s="34"/>
      <c r="Q6" s="83"/>
    </row>
    <row r="7" spans="1:17" x14ac:dyDescent="0.25">
      <c r="A7" s="34" t="s">
        <v>85</v>
      </c>
      <c r="B7" s="39">
        <v>159</v>
      </c>
      <c r="C7" s="9"/>
      <c r="D7" s="34" t="s">
        <v>680</v>
      </c>
      <c r="E7" s="39">
        <v>7</v>
      </c>
      <c r="F7" s="34">
        <v>8</v>
      </c>
      <c r="G7" s="34">
        <v>7</v>
      </c>
      <c r="H7" s="34">
        <v>36</v>
      </c>
      <c r="I7" s="39">
        <f>SUM(E7:H7)</f>
        <v>58</v>
      </c>
      <c r="L7" s="34" t="s">
        <v>737</v>
      </c>
      <c r="M7" s="39">
        <v>60</v>
      </c>
      <c r="N7" s="34"/>
      <c r="O7" s="34"/>
      <c r="P7" s="34"/>
      <c r="Q7" s="83"/>
    </row>
    <row r="8" spans="1:17" x14ac:dyDescent="0.25">
      <c r="A8" s="34" t="s">
        <v>674</v>
      </c>
      <c r="B8" s="39">
        <v>156</v>
      </c>
      <c r="C8" s="9"/>
      <c r="D8" s="34" t="s">
        <v>681</v>
      </c>
      <c r="E8" s="39">
        <v>9</v>
      </c>
      <c r="F8" s="34">
        <v>8</v>
      </c>
      <c r="G8" s="34">
        <v>5</v>
      </c>
      <c r="H8" s="7">
        <v>38</v>
      </c>
      <c r="I8" s="38">
        <f>SUM(E8:H8)</f>
        <v>60</v>
      </c>
      <c r="L8" s="34"/>
      <c r="M8" s="39"/>
      <c r="N8" s="34"/>
      <c r="O8" s="34"/>
      <c r="P8" s="34"/>
      <c r="Q8" s="83"/>
    </row>
    <row r="9" spans="1:17" x14ac:dyDescent="0.25">
      <c r="A9" s="34" t="s">
        <v>25</v>
      </c>
      <c r="B9" s="39">
        <v>155</v>
      </c>
      <c r="C9" s="9"/>
      <c r="D9" s="34"/>
      <c r="E9" s="39"/>
      <c r="F9" s="34"/>
      <c r="G9" s="34"/>
      <c r="H9" s="34"/>
      <c r="I9" s="80">
        <f>SUM(I6:I8)</f>
        <v>163</v>
      </c>
      <c r="L9" s="34"/>
      <c r="M9" s="39"/>
      <c r="N9" s="34"/>
      <c r="O9" s="34"/>
      <c r="P9" s="7"/>
      <c r="Q9" s="82"/>
    </row>
    <row r="10" spans="1:17" x14ac:dyDescent="0.25">
      <c r="A10" s="34" t="s">
        <v>444</v>
      </c>
      <c r="B10" s="39">
        <v>154</v>
      </c>
      <c r="C10" s="9"/>
      <c r="D10" s="34"/>
      <c r="E10" s="39"/>
      <c r="F10" s="34"/>
      <c r="G10" s="34"/>
      <c r="H10" s="34"/>
      <c r="I10" s="39"/>
      <c r="L10" s="34"/>
      <c r="M10" s="39"/>
      <c r="N10" s="34"/>
      <c r="O10" s="34"/>
      <c r="P10" s="34"/>
      <c r="Q10" s="83"/>
    </row>
    <row r="11" spans="1:17" x14ac:dyDescent="0.25">
      <c r="A11" s="7" t="s">
        <v>287</v>
      </c>
      <c r="B11" s="38">
        <v>151</v>
      </c>
      <c r="C11" s="9"/>
      <c r="D11" s="34" t="s">
        <v>190</v>
      </c>
      <c r="E11" s="39"/>
      <c r="F11" s="34"/>
      <c r="G11" s="12"/>
      <c r="H11" s="34"/>
      <c r="I11" s="39"/>
      <c r="L11" s="34"/>
      <c r="M11" s="39"/>
      <c r="N11" s="34"/>
      <c r="O11" s="34"/>
      <c r="P11" s="34"/>
      <c r="Q11" s="83"/>
    </row>
    <row r="12" spans="1:17" x14ac:dyDescent="0.25">
      <c r="A12" s="34" t="s">
        <v>304</v>
      </c>
      <c r="B12" s="39">
        <v>150</v>
      </c>
      <c r="C12" s="9"/>
      <c r="D12" s="34" t="s">
        <v>682</v>
      </c>
      <c r="E12" s="39">
        <v>6</v>
      </c>
      <c r="F12" s="34">
        <v>5</v>
      </c>
      <c r="G12" s="34">
        <v>6</v>
      </c>
      <c r="H12" s="34">
        <v>30</v>
      </c>
      <c r="I12" s="81">
        <f>SUM(E12:H12)</f>
        <v>47</v>
      </c>
      <c r="L12" s="34"/>
      <c r="M12" s="39"/>
      <c r="N12" s="34"/>
      <c r="O12" s="34"/>
      <c r="P12" s="34"/>
      <c r="Q12" s="83"/>
    </row>
    <row r="13" spans="1:17" x14ac:dyDescent="0.25">
      <c r="A13" s="34" t="s">
        <v>24</v>
      </c>
      <c r="B13" s="39">
        <v>149</v>
      </c>
      <c r="C13" s="9"/>
      <c r="D13" s="34" t="s">
        <v>683</v>
      </c>
      <c r="E13" s="39">
        <v>5</v>
      </c>
      <c r="F13" s="34">
        <v>5</v>
      </c>
      <c r="G13" s="34">
        <v>5</v>
      </c>
      <c r="H13" s="34">
        <v>33</v>
      </c>
      <c r="I13" s="39">
        <f>SUM(E13:H13)</f>
        <v>48</v>
      </c>
      <c r="L13" s="34"/>
      <c r="M13" s="39"/>
      <c r="N13" s="34"/>
      <c r="O13" s="34"/>
      <c r="P13" s="34"/>
      <c r="Q13" s="83"/>
    </row>
    <row r="14" spans="1:17" x14ac:dyDescent="0.25">
      <c r="A14" s="7" t="s">
        <v>374</v>
      </c>
      <c r="B14" s="38">
        <v>145</v>
      </c>
      <c r="C14" s="9"/>
      <c r="D14" s="34" t="s">
        <v>684</v>
      </c>
      <c r="E14" s="39">
        <v>6</v>
      </c>
      <c r="F14" s="34">
        <v>5</v>
      </c>
      <c r="G14" s="34">
        <v>6</v>
      </c>
      <c r="H14" s="34">
        <v>31</v>
      </c>
      <c r="I14" s="39">
        <v>59</v>
      </c>
      <c r="L14" s="5" t="s">
        <v>738</v>
      </c>
      <c r="M14" s="36"/>
      <c r="N14" s="5"/>
      <c r="O14" s="5"/>
      <c r="P14" s="5"/>
      <c r="Q14" s="85"/>
    </row>
    <row r="15" spans="1:17" x14ac:dyDescent="0.25">
      <c r="A15" s="34" t="s">
        <v>81</v>
      </c>
      <c r="B15" s="39">
        <v>144</v>
      </c>
      <c r="C15" s="9"/>
      <c r="D15" s="34" t="s">
        <v>685</v>
      </c>
      <c r="E15" s="39">
        <v>6</v>
      </c>
      <c r="F15" s="34">
        <v>6</v>
      </c>
      <c r="G15" s="34">
        <v>5</v>
      </c>
      <c r="H15" s="34">
        <v>31</v>
      </c>
      <c r="I15" s="39">
        <f>SUM(E15:H15)</f>
        <v>48</v>
      </c>
      <c r="L15" s="34"/>
      <c r="M15" s="39"/>
      <c r="N15" s="34"/>
      <c r="O15" s="34"/>
      <c r="P15" s="34"/>
      <c r="Q15" s="83"/>
    </row>
    <row r="16" spans="1:17" x14ac:dyDescent="0.25">
      <c r="A16" s="34" t="s">
        <v>3</v>
      </c>
      <c r="B16" s="39">
        <v>115</v>
      </c>
      <c r="C16" s="9"/>
      <c r="D16" s="34"/>
      <c r="E16" s="39"/>
      <c r="F16" s="34"/>
      <c r="G16" s="34"/>
      <c r="H16" s="7"/>
      <c r="I16" s="82">
        <f>SUM(I13:I15)</f>
        <v>155</v>
      </c>
      <c r="L16" s="34"/>
      <c r="M16" s="39"/>
      <c r="N16" s="34"/>
      <c r="O16" s="34"/>
      <c r="P16" s="34"/>
      <c r="Q16" s="83"/>
    </row>
    <row r="17" spans="1:17" x14ac:dyDescent="0.25">
      <c r="A17" s="17"/>
      <c r="B17" s="25"/>
      <c r="C17" s="9"/>
      <c r="D17" s="34"/>
      <c r="E17" s="39"/>
      <c r="F17" s="34"/>
      <c r="G17" s="34"/>
      <c r="H17" s="34"/>
      <c r="I17" s="39"/>
      <c r="L17" s="39" t="s">
        <v>701</v>
      </c>
      <c r="M17" s="39">
        <v>7</v>
      </c>
      <c r="N17" s="39">
        <v>8</v>
      </c>
      <c r="O17" s="39">
        <v>7</v>
      </c>
      <c r="P17" s="39">
        <v>40</v>
      </c>
      <c r="Q17" s="39">
        <f>SUM(M17:P17)</f>
        <v>62</v>
      </c>
    </row>
    <row r="18" spans="1:17" x14ac:dyDescent="0.25">
      <c r="A18" s="17"/>
      <c r="B18" s="25"/>
      <c r="C18" s="9"/>
      <c r="D18" s="34" t="s">
        <v>686</v>
      </c>
      <c r="E18" s="39"/>
      <c r="F18" s="34"/>
      <c r="G18" s="34"/>
      <c r="H18" s="34"/>
      <c r="I18" s="39"/>
      <c r="L18" s="39" t="s">
        <v>725</v>
      </c>
      <c r="M18" s="39">
        <v>5</v>
      </c>
      <c r="N18" s="39">
        <v>7</v>
      </c>
      <c r="O18" s="39">
        <v>7</v>
      </c>
      <c r="P18" s="39">
        <v>42</v>
      </c>
      <c r="Q18" s="39">
        <f>SUM(M18:P18)</f>
        <v>61</v>
      </c>
    </row>
    <row r="19" spans="1:17" x14ac:dyDescent="0.25">
      <c r="A19" s="7"/>
      <c r="B19" s="4"/>
      <c r="C19" s="9"/>
      <c r="D19" s="34" t="s">
        <v>687</v>
      </c>
      <c r="E19" s="39">
        <v>6</v>
      </c>
      <c r="F19" s="34">
        <v>6</v>
      </c>
      <c r="G19" s="34">
        <v>4</v>
      </c>
      <c r="H19" s="34">
        <v>32</v>
      </c>
      <c r="I19" s="81">
        <f>SUM(E19:H19)</f>
        <v>48</v>
      </c>
      <c r="L19" s="39" t="s">
        <v>681</v>
      </c>
      <c r="M19" s="39">
        <v>9</v>
      </c>
      <c r="N19" s="39">
        <v>8</v>
      </c>
      <c r="O19" s="39">
        <v>5</v>
      </c>
      <c r="P19" s="38">
        <v>38</v>
      </c>
      <c r="Q19" s="38">
        <f>SUM(M19:P19)</f>
        <v>60</v>
      </c>
    </row>
    <row r="20" spans="1:17" x14ac:dyDescent="0.25">
      <c r="A20" s="7"/>
      <c r="B20" s="4"/>
      <c r="C20" s="9"/>
      <c r="D20" s="34" t="s">
        <v>688</v>
      </c>
      <c r="E20" s="39">
        <v>6</v>
      </c>
      <c r="F20" s="34">
        <v>6</v>
      </c>
      <c r="G20" s="34">
        <v>7</v>
      </c>
      <c r="H20" s="7">
        <v>33</v>
      </c>
      <c r="I20" s="38">
        <f>SUM(E20:H20)</f>
        <v>52</v>
      </c>
      <c r="L20" s="39" t="s">
        <v>713</v>
      </c>
      <c r="M20" s="39">
        <v>8</v>
      </c>
      <c r="N20" s="39">
        <v>8</v>
      </c>
      <c r="O20" s="39">
        <v>6</v>
      </c>
      <c r="P20" s="39">
        <v>38</v>
      </c>
      <c r="Q20" s="39">
        <f>SUM(M20:P20)</f>
        <v>60</v>
      </c>
    </row>
    <row r="21" spans="1:17" x14ac:dyDescent="0.25">
      <c r="A21" s="7"/>
      <c r="B21" s="4"/>
      <c r="C21" s="9"/>
      <c r="D21" s="34" t="s">
        <v>689</v>
      </c>
      <c r="E21" s="39">
        <v>7</v>
      </c>
      <c r="F21" s="34">
        <v>6</v>
      </c>
      <c r="G21" s="34">
        <v>5</v>
      </c>
      <c r="H21" s="34">
        <v>33</v>
      </c>
      <c r="I21" s="34">
        <f>SUM(E21:H21)</f>
        <v>51</v>
      </c>
      <c r="L21" s="39" t="s">
        <v>684</v>
      </c>
      <c r="M21" s="39">
        <v>6</v>
      </c>
      <c r="N21" s="39">
        <v>5</v>
      </c>
      <c r="O21" s="39">
        <v>6</v>
      </c>
      <c r="P21" s="39">
        <v>31</v>
      </c>
      <c r="Q21" s="39">
        <v>59</v>
      </c>
    </row>
    <row r="22" spans="1:17" x14ac:dyDescent="0.25">
      <c r="A22" s="7"/>
      <c r="B22" s="4"/>
      <c r="C22" s="9"/>
      <c r="D22" s="34" t="s">
        <v>690</v>
      </c>
      <c r="E22" s="39">
        <v>6</v>
      </c>
      <c r="F22" s="34">
        <v>6</v>
      </c>
      <c r="G22" s="34">
        <v>7</v>
      </c>
      <c r="H22" s="34">
        <v>29</v>
      </c>
      <c r="I22" s="34">
        <f>SUM(E22:H22)</f>
        <v>48</v>
      </c>
      <c r="L22" s="39" t="s">
        <v>719</v>
      </c>
      <c r="M22" s="39">
        <v>8</v>
      </c>
      <c r="N22" s="39">
        <v>8</v>
      </c>
      <c r="O22" s="39">
        <v>7</v>
      </c>
      <c r="P22" s="39">
        <v>36</v>
      </c>
      <c r="Q22" s="39">
        <f t="shared" ref="Q22:Q35" si="0">SUM(M22:P22)</f>
        <v>59</v>
      </c>
    </row>
    <row r="23" spans="1:17" x14ac:dyDescent="0.25">
      <c r="A23" s="7"/>
      <c r="B23" s="4"/>
      <c r="C23" s="9"/>
      <c r="D23" s="34"/>
      <c r="E23" s="39"/>
      <c r="F23" s="34"/>
      <c r="G23" s="34"/>
      <c r="H23" s="34"/>
      <c r="I23" s="83">
        <f>SUM(I20:I22)</f>
        <v>151</v>
      </c>
      <c r="L23" s="39" t="s">
        <v>723</v>
      </c>
      <c r="M23" s="39">
        <v>7</v>
      </c>
      <c r="N23" s="39">
        <v>6</v>
      </c>
      <c r="O23" s="39">
        <v>6</v>
      </c>
      <c r="P23" s="39">
        <v>40</v>
      </c>
      <c r="Q23" s="39">
        <f t="shared" si="0"/>
        <v>59</v>
      </c>
    </row>
    <row r="24" spans="1:17" x14ac:dyDescent="0.25">
      <c r="A24" s="7"/>
      <c r="B24" s="4"/>
      <c r="C24" s="9"/>
      <c r="D24" s="34"/>
      <c r="E24" s="39"/>
      <c r="F24" s="34"/>
      <c r="G24" s="34"/>
      <c r="H24" s="34"/>
      <c r="I24" s="34"/>
      <c r="L24" s="39" t="s">
        <v>726</v>
      </c>
      <c r="M24" s="39">
        <v>8</v>
      </c>
      <c r="N24" s="39">
        <v>8</v>
      </c>
      <c r="O24" s="39">
        <v>7</v>
      </c>
      <c r="P24" s="39">
        <v>36</v>
      </c>
      <c r="Q24" s="39">
        <f t="shared" si="0"/>
        <v>59</v>
      </c>
    </row>
    <row r="25" spans="1:17" x14ac:dyDescent="0.25">
      <c r="A25" s="7"/>
      <c r="B25" s="4"/>
      <c r="C25" s="9"/>
      <c r="D25" s="34" t="s">
        <v>691</v>
      </c>
      <c r="E25" s="39"/>
      <c r="F25" s="34"/>
      <c r="G25" s="34"/>
      <c r="H25" s="34"/>
      <c r="I25" s="34"/>
      <c r="L25" s="39" t="s">
        <v>680</v>
      </c>
      <c r="M25" s="39">
        <v>7</v>
      </c>
      <c r="N25" s="39">
        <v>8</v>
      </c>
      <c r="O25" s="39">
        <v>7</v>
      </c>
      <c r="P25" s="39">
        <v>36</v>
      </c>
      <c r="Q25" s="39">
        <f t="shared" si="0"/>
        <v>58</v>
      </c>
    </row>
    <row r="26" spans="1:17" x14ac:dyDescent="0.25">
      <c r="A26" s="7"/>
      <c r="B26" s="4"/>
      <c r="C26" s="9"/>
      <c r="D26" s="34" t="s">
        <v>692</v>
      </c>
      <c r="E26" s="39">
        <v>8</v>
      </c>
      <c r="F26" s="34">
        <v>8</v>
      </c>
      <c r="G26" s="34">
        <v>8</v>
      </c>
      <c r="H26" s="34">
        <v>23</v>
      </c>
      <c r="I26" s="84">
        <f>SUM(E26:H26)</f>
        <v>47</v>
      </c>
      <c r="L26" s="39" t="s">
        <v>710</v>
      </c>
      <c r="M26" s="39">
        <v>7</v>
      </c>
      <c r="N26" s="39">
        <v>8</v>
      </c>
      <c r="O26" s="39">
        <v>3</v>
      </c>
      <c r="P26" s="39">
        <v>40</v>
      </c>
      <c r="Q26" s="39">
        <f t="shared" si="0"/>
        <v>58</v>
      </c>
    </row>
    <row r="27" spans="1:17" x14ac:dyDescent="0.25">
      <c r="A27" s="7"/>
      <c r="B27" s="4"/>
      <c r="C27" s="9"/>
      <c r="D27" s="34" t="s">
        <v>693</v>
      </c>
      <c r="E27" s="39">
        <v>7</v>
      </c>
      <c r="F27" s="34">
        <v>6</v>
      </c>
      <c r="G27" s="34">
        <v>3</v>
      </c>
      <c r="H27" s="34">
        <v>31</v>
      </c>
      <c r="I27" s="34">
        <f>SUM(E27:H27)</f>
        <v>47</v>
      </c>
      <c r="L27" s="39" t="s">
        <v>712</v>
      </c>
      <c r="M27" s="39">
        <v>8</v>
      </c>
      <c r="N27" s="39">
        <v>7</v>
      </c>
      <c r="O27" s="39">
        <v>7</v>
      </c>
      <c r="P27" s="39">
        <v>36</v>
      </c>
      <c r="Q27" s="39">
        <f t="shared" si="0"/>
        <v>58</v>
      </c>
    </row>
    <row r="28" spans="1:17" x14ac:dyDescent="0.25">
      <c r="A28" s="7"/>
      <c r="B28" s="4"/>
      <c r="C28" s="9"/>
      <c r="D28" s="34" t="s">
        <v>694</v>
      </c>
      <c r="E28" s="39">
        <v>6</v>
      </c>
      <c r="F28" s="34">
        <v>7</v>
      </c>
      <c r="G28" s="34">
        <v>8</v>
      </c>
      <c r="H28" s="34">
        <v>33</v>
      </c>
      <c r="I28" s="34">
        <f>SUM(E28:H28)</f>
        <v>54</v>
      </c>
      <c r="L28" s="39" t="s">
        <v>709</v>
      </c>
      <c r="M28" s="39">
        <v>8</v>
      </c>
      <c r="N28" s="39">
        <v>7</v>
      </c>
      <c r="O28" s="39">
        <v>7</v>
      </c>
      <c r="P28" s="39">
        <v>35</v>
      </c>
      <c r="Q28" s="39">
        <f t="shared" si="0"/>
        <v>57</v>
      </c>
    </row>
    <row r="29" spans="1:17" x14ac:dyDescent="0.25">
      <c r="A29" s="7"/>
      <c r="B29" s="4"/>
      <c r="C29" s="9"/>
      <c r="D29" s="34" t="s">
        <v>695</v>
      </c>
      <c r="E29" s="39">
        <v>7</v>
      </c>
      <c r="F29" s="34">
        <v>6</v>
      </c>
      <c r="G29" s="34">
        <v>6</v>
      </c>
      <c r="H29" s="34">
        <v>29</v>
      </c>
      <c r="I29" s="34">
        <f>SUM(E29:H29)</f>
        <v>48</v>
      </c>
      <c r="L29" s="39" t="s">
        <v>707</v>
      </c>
      <c r="M29" s="39">
        <v>7</v>
      </c>
      <c r="N29" s="39">
        <v>6</v>
      </c>
      <c r="O29" s="39">
        <v>6</v>
      </c>
      <c r="P29" s="39">
        <v>37</v>
      </c>
      <c r="Q29" s="39">
        <f t="shared" si="0"/>
        <v>56</v>
      </c>
    </row>
    <row r="30" spans="1:17" x14ac:dyDescent="0.25">
      <c r="A30" s="7"/>
      <c r="B30" s="4"/>
      <c r="C30" s="9"/>
      <c r="D30" s="34"/>
      <c r="E30" s="39"/>
      <c r="F30" s="34"/>
      <c r="G30" s="34"/>
      <c r="H30" s="34"/>
      <c r="I30" s="83">
        <f>SUM(I27:I29)</f>
        <v>149</v>
      </c>
      <c r="L30" s="39" t="s">
        <v>727</v>
      </c>
      <c r="M30" s="39">
        <v>7</v>
      </c>
      <c r="N30" s="39">
        <v>8</v>
      </c>
      <c r="O30" s="39">
        <v>6</v>
      </c>
      <c r="P30" s="39">
        <v>35</v>
      </c>
      <c r="Q30" s="39">
        <f t="shared" si="0"/>
        <v>56</v>
      </c>
    </row>
    <row r="31" spans="1:17" x14ac:dyDescent="0.25">
      <c r="A31" s="7"/>
      <c r="B31" s="4"/>
      <c r="C31" s="9"/>
      <c r="D31" s="34"/>
      <c r="E31" s="39"/>
      <c r="F31" s="34"/>
      <c r="G31" s="34"/>
      <c r="H31" s="34"/>
      <c r="I31" s="34"/>
      <c r="L31" s="39" t="s">
        <v>694</v>
      </c>
      <c r="M31" s="39">
        <v>6</v>
      </c>
      <c r="N31" s="39">
        <v>7</v>
      </c>
      <c r="O31" s="39">
        <v>8</v>
      </c>
      <c r="P31" s="39">
        <v>33</v>
      </c>
      <c r="Q31" s="39">
        <f t="shared" si="0"/>
        <v>54</v>
      </c>
    </row>
    <row r="32" spans="1:17" x14ac:dyDescent="0.25">
      <c r="A32" s="7"/>
      <c r="B32" s="4"/>
      <c r="C32" s="9"/>
      <c r="D32" s="34" t="s">
        <v>696</v>
      </c>
      <c r="E32" s="39"/>
      <c r="F32" s="34"/>
      <c r="G32" s="34"/>
      <c r="H32" s="34"/>
      <c r="I32" s="34"/>
      <c r="L32" s="39" t="s">
        <v>697</v>
      </c>
      <c r="M32" s="39">
        <v>6</v>
      </c>
      <c r="N32" s="39">
        <v>7</v>
      </c>
      <c r="O32" s="39">
        <v>7</v>
      </c>
      <c r="P32" s="39">
        <v>34</v>
      </c>
      <c r="Q32" s="39">
        <f t="shared" si="0"/>
        <v>54</v>
      </c>
    </row>
    <row r="33" spans="1:17" x14ac:dyDescent="0.25">
      <c r="A33" s="7"/>
      <c r="B33" s="4"/>
      <c r="C33" s="9"/>
      <c r="D33" s="34" t="s">
        <v>697</v>
      </c>
      <c r="E33" s="39">
        <v>6</v>
      </c>
      <c r="F33" s="34">
        <v>7</v>
      </c>
      <c r="G33" s="34">
        <v>7</v>
      </c>
      <c r="H33" s="34">
        <v>34</v>
      </c>
      <c r="I33" s="34">
        <f>SUM(E33:H33)</f>
        <v>54</v>
      </c>
      <c r="L33" s="39" t="s">
        <v>715</v>
      </c>
      <c r="M33" s="39">
        <v>6</v>
      </c>
      <c r="N33" s="39">
        <v>7</v>
      </c>
      <c r="O33" s="39">
        <v>7</v>
      </c>
      <c r="P33" s="39">
        <v>34</v>
      </c>
      <c r="Q33" s="39">
        <f t="shared" si="0"/>
        <v>54</v>
      </c>
    </row>
    <row r="34" spans="1:17" x14ac:dyDescent="0.25">
      <c r="A34" s="7"/>
      <c r="B34" s="4"/>
      <c r="C34" s="9"/>
      <c r="D34" s="34" t="s">
        <v>698</v>
      </c>
      <c r="E34" s="39">
        <v>8</v>
      </c>
      <c r="F34" s="34">
        <v>8</v>
      </c>
      <c r="G34" s="34">
        <v>3</v>
      </c>
      <c r="H34" s="34">
        <v>28</v>
      </c>
      <c r="I34" s="34">
        <f>SUM(E34:H34)</f>
        <v>47</v>
      </c>
      <c r="L34" s="39" t="s">
        <v>711</v>
      </c>
      <c r="M34" s="39">
        <v>7</v>
      </c>
      <c r="N34" s="39">
        <v>8</v>
      </c>
      <c r="O34" s="39">
        <v>8</v>
      </c>
      <c r="P34" s="39">
        <v>30</v>
      </c>
      <c r="Q34" s="39">
        <f t="shared" si="0"/>
        <v>53</v>
      </c>
    </row>
    <row r="35" spans="1:17" x14ac:dyDescent="0.25">
      <c r="A35" s="7"/>
      <c r="B35" s="4"/>
      <c r="C35" s="9"/>
      <c r="D35" s="34" t="s">
        <v>699</v>
      </c>
      <c r="E35" s="39">
        <v>0</v>
      </c>
      <c r="F35" s="34">
        <v>8</v>
      </c>
      <c r="G35" s="34">
        <v>6</v>
      </c>
      <c r="H35" s="34">
        <v>26</v>
      </c>
      <c r="I35" s="34">
        <f>SUM(E35:H35)</f>
        <v>40</v>
      </c>
      <c r="L35" s="39" t="s">
        <v>724</v>
      </c>
      <c r="M35" s="39">
        <v>5</v>
      </c>
      <c r="N35" s="39">
        <v>6</v>
      </c>
      <c r="O35" s="39">
        <v>7</v>
      </c>
      <c r="P35" s="39">
        <v>35</v>
      </c>
      <c r="Q35" s="39">
        <f t="shared" si="0"/>
        <v>53</v>
      </c>
    </row>
    <row r="36" spans="1:17" x14ac:dyDescent="0.25">
      <c r="A36" s="7"/>
      <c r="B36" s="7"/>
      <c r="C36" s="10"/>
      <c r="D36" s="34" t="s">
        <v>700</v>
      </c>
      <c r="E36" s="39">
        <v>0</v>
      </c>
      <c r="F36" s="34">
        <v>6</v>
      </c>
      <c r="G36" s="34">
        <v>7</v>
      </c>
      <c r="H36" s="34">
        <v>31</v>
      </c>
      <c r="I36" s="84">
        <f>SUM(E36:H36)</f>
        <v>44</v>
      </c>
      <c r="L36" s="39" t="s">
        <v>730</v>
      </c>
      <c r="M36" s="39">
        <v>5</v>
      </c>
      <c r="N36" s="39">
        <v>4</v>
      </c>
      <c r="O36" s="39">
        <v>4</v>
      </c>
      <c r="P36" s="39">
        <v>41</v>
      </c>
      <c r="Q36" s="39">
        <v>53</v>
      </c>
    </row>
    <row r="37" spans="1:17" x14ac:dyDescent="0.25">
      <c r="A37" s="7"/>
      <c r="B37" s="7"/>
      <c r="C37" s="10"/>
      <c r="D37" s="34"/>
      <c r="E37" s="39"/>
      <c r="F37" s="34"/>
      <c r="G37" s="34"/>
      <c r="H37" s="34"/>
      <c r="I37" s="83">
        <v>145</v>
      </c>
      <c r="L37" s="39" t="s">
        <v>688</v>
      </c>
      <c r="M37" s="39">
        <v>6</v>
      </c>
      <c r="N37" s="39">
        <v>6</v>
      </c>
      <c r="O37" s="39">
        <v>7</v>
      </c>
      <c r="P37" s="38">
        <v>33</v>
      </c>
      <c r="Q37" s="38">
        <f t="shared" ref="Q37:Q64" si="1">SUM(M37:P37)</f>
        <v>52</v>
      </c>
    </row>
    <row r="38" spans="1:17" x14ac:dyDescent="0.25">
      <c r="A38" s="7"/>
      <c r="B38" s="7"/>
      <c r="C38" s="10"/>
      <c r="D38" s="34"/>
      <c r="E38" s="39"/>
      <c r="F38" s="34"/>
      <c r="G38" s="34"/>
      <c r="H38" s="34"/>
      <c r="I38" s="34"/>
      <c r="L38" s="39" t="s">
        <v>705</v>
      </c>
      <c r="M38" s="39">
        <v>7</v>
      </c>
      <c r="N38" s="39">
        <v>6</v>
      </c>
      <c r="O38" s="39">
        <v>6</v>
      </c>
      <c r="P38" s="39">
        <v>33</v>
      </c>
      <c r="Q38" s="39">
        <f t="shared" si="1"/>
        <v>52</v>
      </c>
    </row>
    <row r="39" spans="1:17" x14ac:dyDescent="0.25">
      <c r="A39" s="7"/>
      <c r="B39" s="7"/>
      <c r="C39" s="10"/>
      <c r="D39" s="34" t="s">
        <v>85</v>
      </c>
      <c r="E39" s="39"/>
      <c r="F39" s="34"/>
      <c r="G39" s="34"/>
      <c r="H39" s="34"/>
      <c r="I39" s="34"/>
      <c r="L39" s="39" t="s">
        <v>714</v>
      </c>
      <c r="M39" s="39">
        <v>5</v>
      </c>
      <c r="N39" s="39">
        <v>6</v>
      </c>
      <c r="O39" s="39">
        <v>6</v>
      </c>
      <c r="P39" s="39">
        <v>35</v>
      </c>
      <c r="Q39" s="81">
        <f t="shared" si="1"/>
        <v>52</v>
      </c>
    </row>
    <row r="40" spans="1:17" x14ac:dyDescent="0.25">
      <c r="A40" s="7"/>
      <c r="B40" s="7"/>
      <c r="C40" s="10"/>
      <c r="D40" s="34" t="s">
        <v>701</v>
      </c>
      <c r="E40" s="39">
        <v>7</v>
      </c>
      <c r="F40" s="34">
        <v>8</v>
      </c>
      <c r="G40" s="34">
        <v>7</v>
      </c>
      <c r="H40" s="34">
        <v>40</v>
      </c>
      <c r="I40" s="34">
        <f>SUM(E40:H40)</f>
        <v>62</v>
      </c>
      <c r="L40" s="39" t="s">
        <v>689</v>
      </c>
      <c r="M40" s="39">
        <v>7</v>
      </c>
      <c r="N40" s="39">
        <v>6</v>
      </c>
      <c r="O40" s="39">
        <v>5</v>
      </c>
      <c r="P40" s="39">
        <v>33</v>
      </c>
      <c r="Q40" s="39">
        <f t="shared" si="1"/>
        <v>51</v>
      </c>
    </row>
    <row r="41" spans="1:17" x14ac:dyDescent="0.25">
      <c r="A41" s="7"/>
      <c r="B41" s="7"/>
      <c r="C41" s="10"/>
      <c r="D41" s="34" t="s">
        <v>702</v>
      </c>
      <c r="E41" s="39">
        <v>6</v>
      </c>
      <c r="F41" s="34">
        <v>7</v>
      </c>
      <c r="G41" s="34">
        <v>0</v>
      </c>
      <c r="H41" s="34">
        <v>35</v>
      </c>
      <c r="I41" s="34">
        <f>SUM(E41:H41)</f>
        <v>48</v>
      </c>
      <c r="L41" s="39" t="s">
        <v>731</v>
      </c>
      <c r="M41" s="39">
        <v>7</v>
      </c>
      <c r="N41" s="39">
        <v>8</v>
      </c>
      <c r="O41" s="39">
        <v>7</v>
      </c>
      <c r="P41" s="39">
        <v>28</v>
      </c>
      <c r="Q41" s="39">
        <f t="shared" si="1"/>
        <v>50</v>
      </c>
    </row>
    <row r="42" spans="1:17" x14ac:dyDescent="0.25">
      <c r="A42" s="7"/>
      <c r="B42" s="7"/>
      <c r="C42" s="10"/>
      <c r="D42" s="34" t="s">
        <v>703</v>
      </c>
      <c r="E42" s="39">
        <v>5</v>
      </c>
      <c r="F42" s="34">
        <v>7</v>
      </c>
      <c r="G42" s="34">
        <v>7</v>
      </c>
      <c r="H42" s="34">
        <v>30</v>
      </c>
      <c r="I42" s="34">
        <f>SUM(E42:H42)</f>
        <v>49</v>
      </c>
      <c r="L42" s="39" t="s">
        <v>703</v>
      </c>
      <c r="M42" s="39">
        <v>5</v>
      </c>
      <c r="N42" s="39">
        <v>7</v>
      </c>
      <c r="O42" s="39">
        <v>7</v>
      </c>
      <c r="P42" s="39">
        <v>30</v>
      </c>
      <c r="Q42" s="39">
        <f t="shared" si="1"/>
        <v>49</v>
      </c>
    </row>
    <row r="43" spans="1:17" x14ac:dyDescent="0.25">
      <c r="A43" s="7"/>
      <c r="B43" s="7"/>
      <c r="C43" s="10"/>
      <c r="D43" s="34"/>
      <c r="E43" s="39"/>
      <c r="F43" s="34"/>
      <c r="G43" s="34"/>
      <c r="H43" s="34"/>
      <c r="I43" s="83">
        <f>SUM(I40:I42)</f>
        <v>159</v>
      </c>
      <c r="L43" s="39" t="s">
        <v>720</v>
      </c>
      <c r="M43" s="39">
        <v>7</v>
      </c>
      <c r="N43" s="39">
        <v>6</v>
      </c>
      <c r="O43" s="39">
        <v>5</v>
      </c>
      <c r="P43" s="39">
        <v>31</v>
      </c>
      <c r="Q43" s="39">
        <f t="shared" si="1"/>
        <v>49</v>
      </c>
    </row>
    <row r="44" spans="1:17" x14ac:dyDescent="0.25">
      <c r="A44" s="7"/>
      <c r="B44" s="7"/>
      <c r="C44" s="10"/>
      <c r="D44" s="34"/>
      <c r="E44" s="39"/>
      <c r="F44" s="34"/>
      <c r="G44" s="34"/>
      <c r="H44" s="34"/>
      <c r="I44" s="34"/>
      <c r="L44" s="39" t="s">
        <v>683</v>
      </c>
      <c r="M44" s="39">
        <v>5</v>
      </c>
      <c r="N44" s="39">
        <v>5</v>
      </c>
      <c r="O44" s="39">
        <v>5</v>
      </c>
      <c r="P44" s="39">
        <v>33</v>
      </c>
      <c r="Q44" s="39">
        <f t="shared" si="1"/>
        <v>48</v>
      </c>
    </row>
    <row r="45" spans="1:17" x14ac:dyDescent="0.25">
      <c r="A45" s="7"/>
      <c r="B45" s="7"/>
      <c r="C45" s="10"/>
      <c r="D45" s="34" t="s">
        <v>704</v>
      </c>
      <c r="E45" s="39"/>
      <c r="F45" s="34"/>
      <c r="G45" s="34"/>
      <c r="H45" s="34"/>
      <c r="I45" s="34"/>
      <c r="L45" s="39" t="s">
        <v>685</v>
      </c>
      <c r="M45" s="39">
        <v>6</v>
      </c>
      <c r="N45" s="39">
        <v>6</v>
      </c>
      <c r="O45" s="39">
        <v>5</v>
      </c>
      <c r="P45" s="39">
        <v>31</v>
      </c>
      <c r="Q45" s="39">
        <f t="shared" si="1"/>
        <v>48</v>
      </c>
    </row>
    <row r="46" spans="1:17" x14ac:dyDescent="0.25">
      <c r="C46" s="11"/>
      <c r="D46" s="34" t="s">
        <v>705</v>
      </c>
      <c r="E46" s="39">
        <v>7</v>
      </c>
      <c r="F46" s="34">
        <v>6</v>
      </c>
      <c r="G46" s="34">
        <v>6</v>
      </c>
      <c r="H46" s="34">
        <v>33</v>
      </c>
      <c r="I46" s="34">
        <f>SUM(E46:H46)</f>
        <v>52</v>
      </c>
      <c r="L46" s="39" t="s">
        <v>687</v>
      </c>
      <c r="M46" s="39">
        <v>6</v>
      </c>
      <c r="N46" s="39">
        <v>6</v>
      </c>
      <c r="O46" s="39">
        <v>4</v>
      </c>
      <c r="P46" s="39">
        <v>32</v>
      </c>
      <c r="Q46" s="81">
        <f t="shared" si="1"/>
        <v>48</v>
      </c>
    </row>
    <row r="47" spans="1:17" x14ac:dyDescent="0.25">
      <c r="C47" s="11"/>
      <c r="D47" s="34" t="s">
        <v>706</v>
      </c>
      <c r="E47" s="39">
        <v>6</v>
      </c>
      <c r="F47" s="34">
        <v>5</v>
      </c>
      <c r="G47" s="34">
        <v>3</v>
      </c>
      <c r="H47" s="34">
        <v>28</v>
      </c>
      <c r="I47" s="84">
        <f>SUM(E47:H47)</f>
        <v>42</v>
      </c>
      <c r="L47" s="39" t="s">
        <v>690</v>
      </c>
      <c r="M47" s="39">
        <v>6</v>
      </c>
      <c r="N47" s="39">
        <v>6</v>
      </c>
      <c r="O47" s="39">
        <v>7</v>
      </c>
      <c r="P47" s="39">
        <v>29</v>
      </c>
      <c r="Q47" s="39">
        <f t="shared" si="1"/>
        <v>48</v>
      </c>
    </row>
    <row r="48" spans="1:17" x14ac:dyDescent="0.25">
      <c r="C48" s="11"/>
      <c r="D48" s="34" t="s">
        <v>707</v>
      </c>
      <c r="E48" s="39">
        <v>7</v>
      </c>
      <c r="F48" s="34">
        <v>6</v>
      </c>
      <c r="G48" s="34">
        <v>6</v>
      </c>
      <c r="H48" s="34">
        <v>37</v>
      </c>
      <c r="I48" s="34">
        <f>SUM(E48:H48)</f>
        <v>56</v>
      </c>
      <c r="L48" s="39" t="s">
        <v>695</v>
      </c>
      <c r="M48" s="39">
        <v>7</v>
      </c>
      <c r="N48" s="39">
        <v>6</v>
      </c>
      <c r="O48" s="39">
        <v>6</v>
      </c>
      <c r="P48" s="39">
        <v>29</v>
      </c>
      <c r="Q48" s="39">
        <f t="shared" si="1"/>
        <v>48</v>
      </c>
    </row>
    <row r="49" spans="3:17" x14ac:dyDescent="0.25">
      <c r="C49" s="11"/>
      <c r="D49" s="34" t="s">
        <v>708</v>
      </c>
      <c r="E49" s="39">
        <v>7</v>
      </c>
      <c r="F49" s="34">
        <v>6</v>
      </c>
      <c r="G49" s="34">
        <v>6</v>
      </c>
      <c r="H49" s="34">
        <v>22</v>
      </c>
      <c r="I49" s="34">
        <f>SUM(E49:H49)</f>
        <v>41</v>
      </c>
      <c r="L49" s="39" t="s">
        <v>702</v>
      </c>
      <c r="M49" s="39">
        <v>6</v>
      </c>
      <c r="N49" s="39">
        <v>7</v>
      </c>
      <c r="O49" s="39">
        <v>0</v>
      </c>
      <c r="P49" s="39">
        <v>35</v>
      </c>
      <c r="Q49" s="39">
        <f t="shared" si="1"/>
        <v>48</v>
      </c>
    </row>
    <row r="50" spans="3:17" x14ac:dyDescent="0.25">
      <c r="C50" s="11"/>
      <c r="D50" s="34"/>
      <c r="E50" s="39"/>
      <c r="F50" s="34"/>
      <c r="G50" s="34"/>
      <c r="H50" s="34"/>
      <c r="I50" s="83">
        <v>150</v>
      </c>
      <c r="L50" s="39" t="s">
        <v>716</v>
      </c>
      <c r="M50" s="39">
        <v>6</v>
      </c>
      <c r="N50" s="39">
        <v>5</v>
      </c>
      <c r="O50" s="39">
        <v>7</v>
      </c>
      <c r="P50" s="39">
        <v>30</v>
      </c>
      <c r="Q50" s="39">
        <f t="shared" si="1"/>
        <v>48</v>
      </c>
    </row>
    <row r="51" spans="3:17" x14ac:dyDescent="0.25">
      <c r="C51" s="11"/>
      <c r="D51" s="34"/>
      <c r="E51" s="39"/>
      <c r="F51" s="34"/>
      <c r="G51" s="34"/>
      <c r="H51" s="34"/>
      <c r="I51" s="34"/>
      <c r="L51" s="39" t="s">
        <v>721</v>
      </c>
      <c r="M51" s="39">
        <v>0</v>
      </c>
      <c r="N51" s="39">
        <v>7</v>
      </c>
      <c r="O51" s="39">
        <v>8</v>
      </c>
      <c r="P51" s="39">
        <v>33</v>
      </c>
      <c r="Q51" s="39">
        <f t="shared" si="1"/>
        <v>48</v>
      </c>
    </row>
    <row r="52" spans="3:17" x14ac:dyDescent="0.25">
      <c r="D52" s="34" t="s">
        <v>3</v>
      </c>
      <c r="E52" s="39"/>
      <c r="F52" s="34"/>
      <c r="G52" s="34"/>
      <c r="H52" s="34"/>
      <c r="I52" s="34"/>
      <c r="L52" s="39" t="s">
        <v>682</v>
      </c>
      <c r="M52" s="39">
        <v>6</v>
      </c>
      <c r="N52" s="39">
        <v>5</v>
      </c>
      <c r="O52" s="39">
        <v>6</v>
      </c>
      <c r="P52" s="39">
        <v>30</v>
      </c>
      <c r="Q52" s="81">
        <f t="shared" si="1"/>
        <v>47</v>
      </c>
    </row>
    <row r="53" spans="3:17" x14ac:dyDescent="0.25">
      <c r="D53" s="34" t="s">
        <v>709</v>
      </c>
      <c r="E53" s="39">
        <v>8</v>
      </c>
      <c r="F53" s="34">
        <v>7</v>
      </c>
      <c r="G53" s="34">
        <v>7</v>
      </c>
      <c r="H53" s="34">
        <v>35</v>
      </c>
      <c r="I53" s="34">
        <f>SUM(E53:H53)</f>
        <v>57</v>
      </c>
      <c r="L53" s="39" t="s">
        <v>692</v>
      </c>
      <c r="M53" s="39">
        <v>8</v>
      </c>
      <c r="N53" s="39">
        <v>8</v>
      </c>
      <c r="O53" s="39">
        <v>8</v>
      </c>
      <c r="P53" s="39">
        <v>23</v>
      </c>
      <c r="Q53" s="81">
        <f t="shared" si="1"/>
        <v>47</v>
      </c>
    </row>
    <row r="54" spans="3:17" x14ac:dyDescent="0.25">
      <c r="D54" s="34" t="s">
        <v>710</v>
      </c>
      <c r="E54" s="39">
        <v>7</v>
      </c>
      <c r="F54" s="34">
        <v>8</v>
      </c>
      <c r="G54" s="34">
        <v>3</v>
      </c>
      <c r="H54" s="34">
        <v>40</v>
      </c>
      <c r="I54" s="34">
        <f>SUM(E54:H54)</f>
        <v>58</v>
      </c>
      <c r="L54" s="39" t="s">
        <v>693</v>
      </c>
      <c r="M54" s="39">
        <v>7</v>
      </c>
      <c r="N54" s="39">
        <v>6</v>
      </c>
      <c r="O54" s="39">
        <v>3</v>
      </c>
      <c r="P54" s="39">
        <v>31</v>
      </c>
      <c r="Q54" s="39">
        <f t="shared" si="1"/>
        <v>47</v>
      </c>
    </row>
    <row r="55" spans="3:17" x14ac:dyDescent="0.25">
      <c r="D55" s="34"/>
      <c r="E55" s="39"/>
      <c r="F55" s="34"/>
      <c r="G55" s="34"/>
      <c r="H55" s="34"/>
      <c r="I55" s="83">
        <f>SUM(I53:I54)</f>
        <v>115</v>
      </c>
      <c r="L55" s="39" t="s">
        <v>698</v>
      </c>
      <c r="M55" s="39">
        <v>8</v>
      </c>
      <c r="N55" s="39">
        <v>8</v>
      </c>
      <c r="O55" s="39">
        <v>3</v>
      </c>
      <c r="P55" s="39">
        <v>28</v>
      </c>
      <c r="Q55" s="39">
        <f t="shared" si="1"/>
        <v>47</v>
      </c>
    </row>
    <row r="56" spans="3:17" x14ac:dyDescent="0.25">
      <c r="D56" s="34"/>
      <c r="E56" s="39"/>
      <c r="F56" s="34"/>
      <c r="G56" s="34"/>
      <c r="H56" s="34"/>
      <c r="I56" s="34"/>
      <c r="L56" s="39" t="s">
        <v>717</v>
      </c>
      <c r="M56" s="39">
        <v>7</v>
      </c>
      <c r="N56" s="39">
        <v>5</v>
      </c>
      <c r="O56" s="39">
        <v>6</v>
      </c>
      <c r="P56" s="39">
        <v>29</v>
      </c>
      <c r="Q56" s="39">
        <f t="shared" si="1"/>
        <v>47</v>
      </c>
    </row>
    <row r="57" spans="3:17" x14ac:dyDescent="0.25">
      <c r="D57" s="34" t="s">
        <v>297</v>
      </c>
      <c r="E57" s="39"/>
      <c r="F57" s="34"/>
      <c r="G57" s="34"/>
      <c r="H57" s="34"/>
      <c r="I57" s="34"/>
      <c r="L57" s="39" t="s">
        <v>728</v>
      </c>
      <c r="M57" s="39">
        <v>6</v>
      </c>
      <c r="N57" s="39">
        <v>5</v>
      </c>
      <c r="O57" s="39">
        <v>3</v>
      </c>
      <c r="P57" s="39">
        <v>32</v>
      </c>
      <c r="Q57" s="39">
        <f t="shared" si="1"/>
        <v>46</v>
      </c>
    </row>
    <row r="58" spans="3:17" x14ac:dyDescent="0.25">
      <c r="D58" s="34" t="s">
        <v>711</v>
      </c>
      <c r="E58" s="39">
        <v>7</v>
      </c>
      <c r="F58" s="34">
        <v>8</v>
      </c>
      <c r="G58" s="34">
        <v>8</v>
      </c>
      <c r="H58" s="34">
        <v>30</v>
      </c>
      <c r="I58" s="34">
        <f>SUM(E58:H58)</f>
        <v>53</v>
      </c>
      <c r="L58" s="39" t="s">
        <v>679</v>
      </c>
      <c r="M58" s="39">
        <v>6</v>
      </c>
      <c r="N58" s="39">
        <v>5</v>
      </c>
      <c r="O58" s="39">
        <v>4</v>
      </c>
      <c r="P58" s="39">
        <v>30</v>
      </c>
      <c r="Q58" s="39">
        <f t="shared" si="1"/>
        <v>45</v>
      </c>
    </row>
    <row r="59" spans="3:17" x14ac:dyDescent="0.25">
      <c r="D59" s="34" t="s">
        <v>712</v>
      </c>
      <c r="E59" s="39">
        <v>8</v>
      </c>
      <c r="F59" s="34">
        <v>7</v>
      </c>
      <c r="G59" s="34">
        <v>7</v>
      </c>
      <c r="H59" s="34">
        <v>36</v>
      </c>
      <c r="I59" s="34">
        <f>SUM(E59:H59)</f>
        <v>58</v>
      </c>
      <c r="L59" s="39" t="s">
        <v>700</v>
      </c>
      <c r="M59" s="39">
        <v>0</v>
      </c>
      <c r="N59" s="39">
        <v>6</v>
      </c>
      <c r="O59" s="39">
        <v>7</v>
      </c>
      <c r="P59" s="39">
        <v>31</v>
      </c>
      <c r="Q59" s="81">
        <f t="shared" si="1"/>
        <v>44</v>
      </c>
    </row>
    <row r="60" spans="3:17" x14ac:dyDescent="0.25">
      <c r="D60" s="34" t="s">
        <v>713</v>
      </c>
      <c r="E60" s="39">
        <v>8</v>
      </c>
      <c r="F60" s="34">
        <v>8</v>
      </c>
      <c r="G60" s="34">
        <v>6</v>
      </c>
      <c r="H60" s="34">
        <v>38</v>
      </c>
      <c r="I60" s="34">
        <f>SUM(E60:H60)</f>
        <v>60</v>
      </c>
      <c r="L60" s="39" t="s">
        <v>706</v>
      </c>
      <c r="M60" s="39">
        <v>6</v>
      </c>
      <c r="N60" s="39">
        <v>5</v>
      </c>
      <c r="O60" s="39">
        <v>3</v>
      </c>
      <c r="P60" s="39">
        <v>28</v>
      </c>
      <c r="Q60" s="81">
        <f t="shared" si="1"/>
        <v>42</v>
      </c>
    </row>
    <row r="61" spans="3:17" x14ac:dyDescent="0.25">
      <c r="D61" s="34"/>
      <c r="E61" s="39"/>
      <c r="F61" s="34"/>
      <c r="G61" s="34"/>
      <c r="H61" s="34"/>
      <c r="I61" s="83">
        <f>SUM(I58:I60)</f>
        <v>171</v>
      </c>
      <c r="L61" s="39" t="s">
        <v>708</v>
      </c>
      <c r="M61" s="39">
        <v>7</v>
      </c>
      <c r="N61" s="39">
        <v>6</v>
      </c>
      <c r="O61" s="39">
        <v>6</v>
      </c>
      <c r="P61" s="39">
        <v>22</v>
      </c>
      <c r="Q61" s="39">
        <f t="shared" si="1"/>
        <v>41</v>
      </c>
    </row>
    <row r="62" spans="3:17" x14ac:dyDescent="0.25">
      <c r="D62" s="34"/>
      <c r="E62" s="39"/>
      <c r="F62" s="34"/>
      <c r="G62" s="34"/>
      <c r="H62" s="34"/>
      <c r="I62" s="34"/>
      <c r="L62" s="39" t="s">
        <v>732</v>
      </c>
      <c r="M62" s="39">
        <v>5</v>
      </c>
      <c r="N62" s="39">
        <v>7</v>
      </c>
      <c r="O62" s="39">
        <v>7</v>
      </c>
      <c r="P62" s="39">
        <v>22</v>
      </c>
      <c r="Q62" s="39">
        <f t="shared" si="1"/>
        <v>41</v>
      </c>
    </row>
    <row r="63" spans="3:17" x14ac:dyDescent="0.25">
      <c r="D63" s="34" t="s">
        <v>579</v>
      </c>
      <c r="E63" s="39"/>
      <c r="F63" s="34"/>
      <c r="G63" s="34"/>
      <c r="H63" s="34"/>
      <c r="I63" s="34"/>
      <c r="L63" s="39" t="s">
        <v>699</v>
      </c>
      <c r="M63" s="39">
        <v>0</v>
      </c>
      <c r="N63" s="39">
        <v>8</v>
      </c>
      <c r="O63" s="39">
        <v>6</v>
      </c>
      <c r="P63" s="39">
        <v>26</v>
      </c>
      <c r="Q63" s="39">
        <f t="shared" si="1"/>
        <v>40</v>
      </c>
    </row>
    <row r="64" spans="3:17" x14ac:dyDescent="0.25">
      <c r="D64" s="34" t="s">
        <v>714</v>
      </c>
      <c r="E64" s="39">
        <v>5</v>
      </c>
      <c r="F64" s="34">
        <v>6</v>
      </c>
      <c r="G64" s="34">
        <v>6</v>
      </c>
      <c r="H64" s="34">
        <v>35</v>
      </c>
      <c r="I64" s="84">
        <f>SUM(E64:H64)</f>
        <v>52</v>
      </c>
      <c r="L64" s="39" t="s">
        <v>733</v>
      </c>
      <c r="M64" s="39">
        <v>8</v>
      </c>
      <c r="N64" s="39">
        <v>8</v>
      </c>
      <c r="O64" s="39">
        <v>0</v>
      </c>
      <c r="P64" s="39">
        <v>23</v>
      </c>
      <c r="Q64" s="39">
        <f t="shared" si="1"/>
        <v>39</v>
      </c>
    </row>
    <row r="65" spans="4:9" x14ac:dyDescent="0.25">
      <c r="D65" s="34" t="s">
        <v>715</v>
      </c>
      <c r="E65" s="39">
        <v>6</v>
      </c>
      <c r="F65" s="34">
        <v>7</v>
      </c>
      <c r="G65" s="34">
        <v>7</v>
      </c>
      <c r="H65" s="34">
        <v>34</v>
      </c>
      <c r="I65" s="34">
        <f>SUM(E65:H65)</f>
        <v>54</v>
      </c>
    </row>
    <row r="66" spans="4:9" x14ac:dyDescent="0.25">
      <c r="D66" s="34" t="s">
        <v>716</v>
      </c>
      <c r="E66" s="39">
        <v>6</v>
      </c>
      <c r="F66" s="34">
        <v>5</v>
      </c>
      <c r="G66" s="34">
        <v>7</v>
      </c>
      <c r="H66" s="34">
        <v>30</v>
      </c>
      <c r="I66" s="34">
        <f>SUM(E66:H66)</f>
        <v>48</v>
      </c>
    </row>
    <row r="67" spans="4:9" x14ac:dyDescent="0.25">
      <c r="D67" s="34" t="s">
        <v>717</v>
      </c>
      <c r="E67" s="39">
        <v>7</v>
      </c>
      <c r="F67" s="34">
        <v>5</v>
      </c>
      <c r="G67" s="34">
        <v>6</v>
      </c>
      <c r="H67" s="34">
        <v>29</v>
      </c>
      <c r="I67" s="34">
        <f>SUM(E67:H67)</f>
        <v>47</v>
      </c>
    </row>
    <row r="68" spans="4:9" x14ac:dyDescent="0.25">
      <c r="D68" s="34"/>
      <c r="E68" s="39"/>
      <c r="F68" s="34"/>
      <c r="G68" s="34"/>
      <c r="H68" s="34"/>
      <c r="I68" s="83">
        <v>154</v>
      </c>
    </row>
    <row r="69" spans="4:9" x14ac:dyDescent="0.25">
      <c r="D69" s="34"/>
      <c r="E69" s="39"/>
      <c r="F69" s="34"/>
      <c r="G69" s="34"/>
      <c r="H69" s="34"/>
      <c r="I69" s="34"/>
    </row>
    <row r="70" spans="4:9" x14ac:dyDescent="0.25">
      <c r="D70" s="34" t="s">
        <v>718</v>
      </c>
      <c r="E70" s="39"/>
      <c r="F70" s="34"/>
      <c r="G70" s="34"/>
      <c r="H70" s="34"/>
      <c r="I70" s="34"/>
    </row>
    <row r="71" spans="4:9" x14ac:dyDescent="0.25">
      <c r="D71" s="34" t="s">
        <v>719</v>
      </c>
      <c r="E71" s="39">
        <v>8</v>
      </c>
      <c r="F71" s="34">
        <v>8</v>
      </c>
      <c r="G71" s="34">
        <v>7</v>
      </c>
      <c r="H71" s="34">
        <v>36</v>
      </c>
      <c r="I71" s="34">
        <f>SUM(E71:H71)</f>
        <v>59</v>
      </c>
    </row>
    <row r="72" spans="4:9" x14ac:dyDescent="0.25">
      <c r="D72" s="34" t="s">
        <v>720</v>
      </c>
      <c r="E72" s="39">
        <v>7</v>
      </c>
      <c r="F72" s="34">
        <v>6</v>
      </c>
      <c r="G72" s="34">
        <v>5</v>
      </c>
      <c r="H72" s="34">
        <v>31</v>
      </c>
      <c r="I72" s="34">
        <f>SUM(E72:H72)</f>
        <v>49</v>
      </c>
    </row>
    <row r="73" spans="4:9" x14ac:dyDescent="0.25">
      <c r="D73" s="34" t="s">
        <v>721</v>
      </c>
      <c r="E73" s="39">
        <v>0</v>
      </c>
      <c r="F73" s="34">
        <v>7</v>
      </c>
      <c r="G73" s="34">
        <v>8</v>
      </c>
      <c r="H73" s="34">
        <v>33</v>
      </c>
      <c r="I73" s="34">
        <f>SUM(E73:H73)</f>
        <v>48</v>
      </c>
    </row>
    <row r="74" spans="4:9" x14ac:dyDescent="0.25">
      <c r="D74" s="34"/>
      <c r="E74" s="39"/>
      <c r="F74" s="34"/>
      <c r="G74" s="34"/>
      <c r="H74" s="34"/>
      <c r="I74" s="83">
        <f>SUM(I71:I73)</f>
        <v>156</v>
      </c>
    </row>
    <row r="75" spans="4:9" x14ac:dyDescent="0.25">
      <c r="D75" s="34"/>
      <c r="E75" s="39"/>
      <c r="F75" s="34"/>
      <c r="G75" s="34"/>
      <c r="H75" s="34"/>
      <c r="I75" s="34"/>
    </row>
    <row r="76" spans="4:9" x14ac:dyDescent="0.25">
      <c r="D76" s="34" t="s">
        <v>722</v>
      </c>
      <c r="E76" s="39"/>
      <c r="F76" s="34"/>
      <c r="G76" s="34"/>
      <c r="H76" s="34"/>
      <c r="I76" s="34"/>
    </row>
    <row r="77" spans="4:9" x14ac:dyDescent="0.25">
      <c r="D77" s="34" t="s">
        <v>723</v>
      </c>
      <c r="E77" s="39">
        <v>7</v>
      </c>
      <c r="F77" s="34">
        <v>6</v>
      </c>
      <c r="G77" s="34">
        <v>6</v>
      </c>
      <c r="H77" s="34">
        <v>40</v>
      </c>
      <c r="I77" s="34">
        <f>SUM(E77:H77)</f>
        <v>59</v>
      </c>
    </row>
    <row r="78" spans="4:9" x14ac:dyDescent="0.25">
      <c r="D78" s="34" t="s">
        <v>724</v>
      </c>
      <c r="E78" s="39">
        <v>5</v>
      </c>
      <c r="F78" s="34">
        <v>6</v>
      </c>
      <c r="G78" s="34">
        <v>7</v>
      </c>
      <c r="H78" s="34">
        <v>35</v>
      </c>
      <c r="I78" s="34">
        <f>SUM(E78:H78)</f>
        <v>53</v>
      </c>
    </row>
    <row r="79" spans="4:9" x14ac:dyDescent="0.25">
      <c r="D79" s="34" t="s">
        <v>725</v>
      </c>
      <c r="E79" s="39">
        <v>5</v>
      </c>
      <c r="F79" s="34">
        <v>7</v>
      </c>
      <c r="G79" s="34">
        <v>7</v>
      </c>
      <c r="H79" s="34">
        <v>42</v>
      </c>
      <c r="I79" s="34">
        <f>SUM(E79:H79)</f>
        <v>61</v>
      </c>
    </row>
    <row r="80" spans="4:9" x14ac:dyDescent="0.25">
      <c r="D80" s="34"/>
      <c r="E80" s="39"/>
      <c r="F80" s="34"/>
      <c r="G80" s="34"/>
      <c r="H80" s="34"/>
      <c r="I80" s="83">
        <f>SUM(I77:I79)</f>
        <v>173</v>
      </c>
    </row>
    <row r="81" spans="4:9" x14ac:dyDescent="0.25">
      <c r="D81" s="34"/>
      <c r="E81" s="39"/>
      <c r="F81" s="34"/>
      <c r="G81" s="34"/>
      <c r="H81" s="34"/>
      <c r="I81" s="34"/>
    </row>
    <row r="82" spans="4:9" x14ac:dyDescent="0.25">
      <c r="D82" s="34" t="s">
        <v>23</v>
      </c>
      <c r="E82" s="39"/>
      <c r="F82" s="34"/>
      <c r="G82" s="34"/>
      <c r="H82" s="34"/>
      <c r="I82" s="34"/>
    </row>
    <row r="83" spans="4:9" x14ac:dyDescent="0.25">
      <c r="D83" s="34" t="s">
        <v>726</v>
      </c>
      <c r="E83" s="39">
        <v>8</v>
      </c>
      <c r="F83" s="34">
        <v>8</v>
      </c>
      <c r="G83" s="34">
        <v>7</v>
      </c>
      <c r="H83" s="34">
        <v>36</v>
      </c>
      <c r="I83" s="34">
        <f>SUM(E83:H83)</f>
        <v>59</v>
      </c>
    </row>
    <row r="84" spans="4:9" x14ac:dyDescent="0.25">
      <c r="D84" s="34" t="s">
        <v>727</v>
      </c>
      <c r="E84" s="39">
        <v>7</v>
      </c>
      <c r="F84" s="34">
        <v>8</v>
      </c>
      <c r="G84" s="34">
        <v>6</v>
      </c>
      <c r="H84" s="34">
        <v>35</v>
      </c>
      <c r="I84" s="34">
        <f>SUM(E84:H84)</f>
        <v>56</v>
      </c>
    </row>
    <row r="85" spans="4:9" x14ac:dyDescent="0.25">
      <c r="D85" s="34" t="s">
        <v>728</v>
      </c>
      <c r="E85" s="39">
        <v>6</v>
      </c>
      <c r="F85" s="34">
        <v>5</v>
      </c>
      <c r="G85" s="34">
        <v>3</v>
      </c>
      <c r="H85" s="34">
        <v>32</v>
      </c>
      <c r="I85" s="34">
        <f>SUM(E85:H85)</f>
        <v>46</v>
      </c>
    </row>
    <row r="86" spans="4:9" x14ac:dyDescent="0.25">
      <c r="D86" s="34"/>
      <c r="E86" s="39"/>
      <c r="F86" s="34"/>
      <c r="G86" s="34"/>
      <c r="H86" s="34"/>
      <c r="I86" s="83">
        <f>SUM(I83:I85)</f>
        <v>161</v>
      </c>
    </row>
    <row r="87" spans="4:9" x14ac:dyDescent="0.25">
      <c r="D87" s="34"/>
      <c r="E87" s="39"/>
      <c r="F87" s="34"/>
      <c r="G87" s="34"/>
      <c r="H87" s="34"/>
      <c r="I87" s="34"/>
    </row>
    <row r="88" spans="4:9" x14ac:dyDescent="0.25">
      <c r="D88" s="34" t="s">
        <v>729</v>
      </c>
      <c r="E88" s="39"/>
      <c r="F88" s="34"/>
      <c r="G88" s="34"/>
      <c r="H88" s="34"/>
      <c r="I88" s="34"/>
    </row>
    <row r="89" spans="4:9" x14ac:dyDescent="0.25">
      <c r="D89" s="34" t="s">
        <v>730</v>
      </c>
      <c r="E89" s="39">
        <v>5</v>
      </c>
      <c r="F89" s="34">
        <v>4</v>
      </c>
      <c r="G89" s="34">
        <v>4</v>
      </c>
      <c r="H89" s="34">
        <v>41</v>
      </c>
      <c r="I89" s="34">
        <v>53</v>
      </c>
    </row>
    <row r="90" spans="4:9" x14ac:dyDescent="0.25">
      <c r="D90" s="34" t="s">
        <v>731</v>
      </c>
      <c r="E90" s="39">
        <v>7</v>
      </c>
      <c r="F90" s="34">
        <v>8</v>
      </c>
      <c r="G90" s="34">
        <v>7</v>
      </c>
      <c r="H90" s="34">
        <v>28</v>
      </c>
      <c r="I90" s="34">
        <f>SUM(E90:H90)</f>
        <v>50</v>
      </c>
    </row>
    <row r="91" spans="4:9" x14ac:dyDescent="0.25">
      <c r="D91" s="34" t="s">
        <v>732</v>
      </c>
      <c r="E91" s="39">
        <v>5</v>
      </c>
      <c r="F91" s="34">
        <v>7</v>
      </c>
      <c r="G91" s="34">
        <v>7</v>
      </c>
      <c r="H91" s="34">
        <v>22</v>
      </c>
      <c r="I91" s="34">
        <f>SUM(E91:H91)</f>
        <v>41</v>
      </c>
    </row>
    <row r="92" spans="4:9" x14ac:dyDescent="0.25">
      <c r="D92" s="34" t="s">
        <v>733</v>
      </c>
      <c r="E92" s="39">
        <v>8</v>
      </c>
      <c r="F92" s="34">
        <v>8</v>
      </c>
      <c r="G92" s="34">
        <v>0</v>
      </c>
      <c r="H92" s="34">
        <v>23</v>
      </c>
      <c r="I92" s="34">
        <f>SUM(E92:H92)</f>
        <v>39</v>
      </c>
    </row>
  </sheetData>
  <sortState ref="A3:B18">
    <sortCondition ref="A3"/>
  </sortState>
  <mergeCells count="1">
    <mergeCell ref="A1:D1"/>
  </mergeCells>
  <printOptions gridLines="1"/>
  <pageMargins left="0.7" right="0.7" top="0.5" bottom="0.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D3" sqref="D3"/>
    </sheetView>
  </sheetViews>
  <sheetFormatPr defaultRowHeight="15" x14ac:dyDescent="0.25"/>
  <cols>
    <col min="1" max="2" width="18.140625" style="17" customWidth="1"/>
    <col min="3" max="4" width="14" style="17" customWidth="1"/>
    <col min="5" max="16384" width="9.140625" style="17"/>
  </cols>
  <sheetData>
    <row r="1" spans="1:4" x14ac:dyDescent="0.25">
      <c r="A1" s="104" t="s">
        <v>6</v>
      </c>
      <c r="B1" s="104"/>
      <c r="C1" s="104"/>
    </row>
    <row r="2" spans="1:4" x14ac:dyDescent="0.25">
      <c r="A2" s="18" t="s">
        <v>0</v>
      </c>
      <c r="B2" s="18" t="s">
        <v>33</v>
      </c>
      <c r="C2" s="18" t="s">
        <v>27</v>
      </c>
      <c r="D2" s="40" t="s">
        <v>34</v>
      </c>
    </row>
    <row r="3" spans="1:4" x14ac:dyDescent="0.25">
      <c r="A3" s="14" t="s">
        <v>374</v>
      </c>
      <c r="B3" s="14" t="s">
        <v>377</v>
      </c>
      <c r="C3" s="2">
        <v>400</v>
      </c>
      <c r="D3" s="17" t="s">
        <v>88</v>
      </c>
    </row>
    <row r="4" spans="1:4" x14ac:dyDescent="0.25">
      <c r="A4" s="14" t="s">
        <v>420</v>
      </c>
      <c r="B4" s="14" t="s">
        <v>421</v>
      </c>
      <c r="C4" s="2">
        <v>415</v>
      </c>
      <c r="D4" s="17" t="s">
        <v>87</v>
      </c>
    </row>
    <row r="5" spans="1:4" x14ac:dyDescent="0.25">
      <c r="A5" s="14" t="s">
        <v>444</v>
      </c>
      <c r="B5" s="14" t="s">
        <v>445</v>
      </c>
      <c r="C5" s="2">
        <v>370</v>
      </c>
      <c r="D5" s="17" t="s">
        <v>92</v>
      </c>
    </row>
    <row r="6" spans="1:4" x14ac:dyDescent="0.25">
      <c r="A6" s="14"/>
      <c r="B6" s="14"/>
      <c r="C6" s="2"/>
    </row>
    <row r="7" spans="1:4" x14ac:dyDescent="0.25">
      <c r="A7" s="14"/>
      <c r="B7" s="14"/>
      <c r="C7" s="2"/>
    </row>
    <row r="8" spans="1:4" x14ac:dyDescent="0.25">
      <c r="A8" s="14"/>
      <c r="B8" s="14"/>
      <c r="C8" s="2"/>
    </row>
    <row r="9" spans="1:4" x14ac:dyDescent="0.25">
      <c r="A9" s="14"/>
      <c r="B9" s="14"/>
      <c r="C9" s="2"/>
    </row>
    <row r="10" spans="1:4" x14ac:dyDescent="0.25">
      <c r="A10" s="14"/>
      <c r="B10" s="14"/>
      <c r="C10" s="2"/>
    </row>
    <row r="11" spans="1:4" x14ac:dyDescent="0.25">
      <c r="A11" s="14"/>
      <c r="B11" s="14"/>
    </row>
    <row r="12" spans="1:4" x14ac:dyDescent="0.25">
      <c r="A12" s="14"/>
      <c r="B12" s="14"/>
    </row>
    <row r="13" spans="1:4" x14ac:dyDescent="0.25">
      <c r="A13" s="14"/>
      <c r="B13" s="14"/>
    </row>
    <row r="14" spans="1:4" x14ac:dyDescent="0.25">
      <c r="A14" s="14"/>
      <c r="B14" s="14"/>
    </row>
    <row r="15" spans="1:4" x14ac:dyDescent="0.25">
      <c r="A15" s="14"/>
      <c r="B15" s="14"/>
    </row>
    <row r="47" spans="4:4" x14ac:dyDescent="0.25">
      <c r="D47" s="17" t="s">
        <v>16</v>
      </c>
    </row>
  </sheetData>
  <mergeCells count="1">
    <mergeCell ref="A1:C1"/>
  </mergeCells>
  <printOptions gridLines="1"/>
  <pageMargins left="0.7" right="0.7" top="0.5" bottom="0.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topLeftCell="A58" zoomScale="90" zoomScaleNormal="90" workbookViewId="0">
      <selection activeCell="C18" sqref="C18"/>
    </sheetView>
  </sheetViews>
  <sheetFormatPr defaultRowHeight="15" x14ac:dyDescent="0.25"/>
  <cols>
    <col min="1" max="1" width="24.140625" style="17" customWidth="1"/>
    <col min="2" max="2" width="27.42578125" style="17" customWidth="1"/>
    <col min="3" max="3" width="22.28515625" style="17" customWidth="1"/>
    <col min="4" max="4" width="26.140625" style="17" customWidth="1"/>
    <col min="5" max="16384" width="9.140625" style="17"/>
  </cols>
  <sheetData>
    <row r="1" spans="1:4" s="13" customFormat="1" x14ac:dyDescent="0.25">
      <c r="A1" s="13" t="s">
        <v>0</v>
      </c>
      <c r="B1" s="13" t="s">
        <v>45</v>
      </c>
      <c r="C1" s="13" t="s">
        <v>44</v>
      </c>
      <c r="D1" s="13" t="s">
        <v>43</v>
      </c>
    </row>
    <row r="2" spans="1:4" s="5" customFormat="1" x14ac:dyDescent="0.25">
      <c r="A2" s="5" t="s">
        <v>2</v>
      </c>
      <c r="B2" s="5" t="s">
        <v>193</v>
      </c>
      <c r="C2" s="5">
        <v>0</v>
      </c>
      <c r="D2" s="5">
        <v>371</v>
      </c>
    </row>
    <row r="3" spans="1:4" x14ac:dyDescent="0.25">
      <c r="B3" s="17" t="s">
        <v>194</v>
      </c>
      <c r="C3" s="5">
        <v>119</v>
      </c>
    </row>
    <row r="4" spans="1:4" x14ac:dyDescent="0.25">
      <c r="B4" s="17" t="s">
        <v>70</v>
      </c>
      <c r="C4" s="5">
        <v>135</v>
      </c>
    </row>
    <row r="5" spans="1:4" x14ac:dyDescent="0.25">
      <c r="B5" s="17" t="s">
        <v>195</v>
      </c>
      <c r="C5" s="5">
        <v>117</v>
      </c>
    </row>
    <row r="6" spans="1:4" s="5" customFormat="1" x14ac:dyDescent="0.25">
      <c r="A6" s="5" t="s">
        <v>201</v>
      </c>
      <c r="B6" s="5" t="s">
        <v>202</v>
      </c>
      <c r="C6" s="5">
        <v>113</v>
      </c>
      <c r="D6" s="5">
        <v>470</v>
      </c>
    </row>
    <row r="7" spans="1:4" x14ac:dyDescent="0.25">
      <c r="B7" s="17" t="s">
        <v>203</v>
      </c>
      <c r="C7" s="5">
        <v>123</v>
      </c>
    </row>
    <row r="8" spans="1:4" x14ac:dyDescent="0.25">
      <c r="B8" s="17" t="s">
        <v>204</v>
      </c>
      <c r="C8" s="5">
        <v>116</v>
      </c>
    </row>
    <row r="9" spans="1:4" x14ac:dyDescent="0.25">
      <c r="B9" s="17" t="s">
        <v>205</v>
      </c>
      <c r="C9" s="5">
        <v>118</v>
      </c>
    </row>
    <row r="10" spans="1:4" s="5" customFormat="1" x14ac:dyDescent="0.25">
      <c r="A10" s="5" t="s">
        <v>233</v>
      </c>
      <c r="B10" s="5" t="s">
        <v>234</v>
      </c>
      <c r="C10" s="5">
        <v>143</v>
      </c>
      <c r="D10" s="5">
        <v>478</v>
      </c>
    </row>
    <row r="11" spans="1:4" x14ac:dyDescent="0.25">
      <c r="B11" s="17" t="s">
        <v>235</v>
      </c>
      <c r="C11" s="5">
        <v>112</v>
      </c>
    </row>
    <row r="12" spans="1:4" x14ac:dyDescent="0.25">
      <c r="B12" s="17" t="s">
        <v>236</v>
      </c>
      <c r="C12" s="5">
        <v>107</v>
      </c>
    </row>
    <row r="13" spans="1:4" x14ac:dyDescent="0.25">
      <c r="B13" s="17" t="s">
        <v>237</v>
      </c>
      <c r="C13" s="5">
        <v>116</v>
      </c>
    </row>
    <row r="14" spans="1:4" s="5" customFormat="1" x14ac:dyDescent="0.25">
      <c r="A14" s="5" t="s">
        <v>28</v>
      </c>
      <c r="B14" s="5" t="s">
        <v>254</v>
      </c>
      <c r="C14" s="5">
        <v>126</v>
      </c>
      <c r="D14" s="5">
        <v>501</v>
      </c>
    </row>
    <row r="15" spans="1:4" x14ac:dyDescent="0.25">
      <c r="B15" s="17" t="s">
        <v>255</v>
      </c>
      <c r="C15" s="5">
        <v>115</v>
      </c>
    </row>
    <row r="16" spans="1:4" x14ac:dyDescent="0.25">
      <c r="B16" s="17" t="s">
        <v>256</v>
      </c>
      <c r="C16" s="5">
        <v>133</v>
      </c>
    </row>
    <row r="17" spans="1:4" x14ac:dyDescent="0.25">
      <c r="B17" s="17" t="s">
        <v>257</v>
      </c>
      <c r="C17" s="5">
        <v>127</v>
      </c>
    </row>
    <row r="18" spans="1:4" s="5" customFormat="1" x14ac:dyDescent="0.25">
      <c r="A18" s="5" t="s">
        <v>468</v>
      </c>
      <c r="B18" s="5" t="s">
        <v>469</v>
      </c>
      <c r="D18" s="5">
        <f>SUM(C18:C20)</f>
        <v>0</v>
      </c>
    </row>
    <row r="19" spans="1:4" x14ac:dyDescent="0.25">
      <c r="B19" s="17" t="s">
        <v>470</v>
      </c>
      <c r="C19" s="5"/>
    </row>
    <row r="20" spans="1:4" x14ac:dyDescent="0.25">
      <c r="B20" s="17" t="s">
        <v>471</v>
      </c>
      <c r="C20" s="5"/>
    </row>
    <row r="21" spans="1:4" s="5" customFormat="1" x14ac:dyDescent="0.25">
      <c r="A21" s="5" t="s">
        <v>266</v>
      </c>
      <c r="B21" s="5" t="s">
        <v>264</v>
      </c>
      <c r="C21" s="5">
        <v>125</v>
      </c>
      <c r="D21" s="5">
        <v>479</v>
      </c>
    </row>
    <row r="22" spans="1:4" x14ac:dyDescent="0.25">
      <c r="B22" s="17" t="s">
        <v>75</v>
      </c>
      <c r="C22" s="5">
        <v>123</v>
      </c>
    </row>
    <row r="23" spans="1:4" x14ac:dyDescent="0.25">
      <c r="B23" s="17" t="s">
        <v>265</v>
      </c>
      <c r="C23" s="5">
        <v>115</v>
      </c>
    </row>
    <row r="24" spans="1:4" x14ac:dyDescent="0.25">
      <c r="B24" s="17" t="s">
        <v>40</v>
      </c>
      <c r="C24" s="5">
        <v>116</v>
      </c>
    </row>
    <row r="25" spans="1:4" s="5" customFormat="1" x14ac:dyDescent="0.25">
      <c r="A25" s="5" t="s">
        <v>25</v>
      </c>
      <c r="B25" s="5" t="s">
        <v>275</v>
      </c>
      <c r="C25" s="5">
        <v>101</v>
      </c>
      <c r="D25" s="5">
        <v>432</v>
      </c>
    </row>
    <row r="26" spans="1:4" x14ac:dyDescent="0.25">
      <c r="B26" s="17" t="s">
        <v>276</v>
      </c>
      <c r="C26" s="5">
        <v>101</v>
      </c>
    </row>
    <row r="27" spans="1:4" x14ac:dyDescent="0.25">
      <c r="B27" s="17" t="s">
        <v>277</v>
      </c>
      <c r="C27" s="5">
        <v>127</v>
      </c>
    </row>
    <row r="28" spans="1:4" x14ac:dyDescent="0.25">
      <c r="B28" s="17" t="s">
        <v>278</v>
      </c>
      <c r="C28" s="5">
        <v>103</v>
      </c>
    </row>
    <row r="29" spans="1:4" s="5" customFormat="1" x14ac:dyDescent="0.25">
      <c r="A29" s="5" t="s">
        <v>304</v>
      </c>
      <c r="B29" s="5" t="s">
        <v>305</v>
      </c>
      <c r="C29" s="5">
        <v>114</v>
      </c>
      <c r="D29" s="5">
        <v>479</v>
      </c>
    </row>
    <row r="30" spans="1:4" x14ac:dyDescent="0.25">
      <c r="B30" s="17" t="s">
        <v>306</v>
      </c>
      <c r="C30" s="5">
        <v>125</v>
      </c>
    </row>
    <row r="31" spans="1:4" x14ac:dyDescent="0.25">
      <c r="B31" s="17" t="s">
        <v>307</v>
      </c>
      <c r="C31" s="5">
        <v>118</v>
      </c>
    </row>
    <row r="32" spans="1:4" x14ac:dyDescent="0.25">
      <c r="B32" s="17" t="s">
        <v>308</v>
      </c>
      <c r="C32" s="5">
        <v>122</v>
      </c>
    </row>
    <row r="33" spans="1:4" s="5" customFormat="1" x14ac:dyDescent="0.25">
      <c r="A33" s="5" t="s">
        <v>311</v>
      </c>
      <c r="B33" s="5" t="s">
        <v>312</v>
      </c>
      <c r="D33" s="5">
        <v>321</v>
      </c>
    </row>
    <row r="34" spans="1:4" x14ac:dyDescent="0.25">
      <c r="B34" s="17" t="s">
        <v>313</v>
      </c>
      <c r="C34" s="5">
        <v>97</v>
      </c>
    </row>
    <row r="35" spans="1:4" x14ac:dyDescent="0.25">
      <c r="B35" s="17" t="s">
        <v>314</v>
      </c>
      <c r="C35" s="5">
        <v>122</v>
      </c>
    </row>
    <row r="36" spans="1:4" x14ac:dyDescent="0.25">
      <c r="B36" s="17" t="s">
        <v>315</v>
      </c>
      <c r="C36" s="5">
        <v>102</v>
      </c>
    </row>
    <row r="37" spans="1:4" s="5" customFormat="1" x14ac:dyDescent="0.25">
      <c r="A37" s="5" t="s">
        <v>465</v>
      </c>
      <c r="B37" s="5" t="s">
        <v>467</v>
      </c>
      <c r="C37" s="5">
        <v>91</v>
      </c>
      <c r="D37" s="5">
        <v>478</v>
      </c>
    </row>
    <row r="38" spans="1:4" x14ac:dyDescent="0.25">
      <c r="B38" s="17" t="s">
        <v>466</v>
      </c>
      <c r="C38" s="5">
        <v>129</v>
      </c>
    </row>
    <row r="39" spans="1:4" s="34" customFormat="1" x14ac:dyDescent="0.25">
      <c r="B39" s="34" t="s">
        <v>542</v>
      </c>
      <c r="C39" s="5">
        <v>129</v>
      </c>
    </row>
    <row r="40" spans="1:4" x14ac:dyDescent="0.25">
      <c r="B40" s="17" t="s">
        <v>469</v>
      </c>
      <c r="C40" s="5">
        <v>129</v>
      </c>
    </row>
    <row r="41" spans="1:4" s="5" customFormat="1" x14ac:dyDescent="0.25">
      <c r="A41" s="5" t="s">
        <v>343</v>
      </c>
      <c r="B41" s="5" t="s">
        <v>344</v>
      </c>
      <c r="C41" s="5">
        <v>129</v>
      </c>
      <c r="D41" s="5">
        <f>SUM(C41,C42,C43,C44)</f>
        <v>511</v>
      </c>
    </row>
    <row r="42" spans="1:4" x14ac:dyDescent="0.25">
      <c r="B42" s="17" t="s">
        <v>345</v>
      </c>
      <c r="C42" s="5">
        <v>132</v>
      </c>
    </row>
    <row r="43" spans="1:4" x14ac:dyDescent="0.25">
      <c r="B43" s="17" t="s">
        <v>346</v>
      </c>
      <c r="C43" s="5">
        <v>133</v>
      </c>
    </row>
    <row r="44" spans="1:4" x14ac:dyDescent="0.25">
      <c r="B44" s="17" t="s">
        <v>347</v>
      </c>
      <c r="C44" s="5">
        <v>117</v>
      </c>
    </row>
    <row r="45" spans="1:4" s="5" customFormat="1" x14ac:dyDescent="0.25">
      <c r="A45" s="5" t="s">
        <v>367</v>
      </c>
      <c r="B45" s="5" t="s">
        <v>365</v>
      </c>
      <c r="C45" s="5">
        <v>116</v>
      </c>
      <c r="D45" s="5">
        <v>470</v>
      </c>
    </row>
    <row r="46" spans="1:4" x14ac:dyDescent="0.25">
      <c r="B46" s="17" t="s">
        <v>366</v>
      </c>
      <c r="C46" s="5">
        <v>111</v>
      </c>
    </row>
    <row r="47" spans="1:4" x14ac:dyDescent="0.25">
      <c r="B47" s="17" t="s">
        <v>537</v>
      </c>
      <c r="C47" s="5">
        <v>125</v>
      </c>
    </row>
    <row r="48" spans="1:4" x14ac:dyDescent="0.25">
      <c r="B48" s="17" t="s">
        <v>368</v>
      </c>
      <c r="C48" s="5">
        <v>118</v>
      </c>
    </row>
    <row r="49" spans="1:4" s="5" customFormat="1" x14ac:dyDescent="0.25">
      <c r="A49" s="5" t="s">
        <v>374</v>
      </c>
      <c r="B49" s="5" t="s">
        <v>378</v>
      </c>
      <c r="C49" s="5">
        <v>145</v>
      </c>
      <c r="D49" s="5">
        <v>510</v>
      </c>
    </row>
    <row r="50" spans="1:4" x14ac:dyDescent="0.25">
      <c r="B50" s="17" t="s">
        <v>379</v>
      </c>
      <c r="C50" s="5">
        <v>133</v>
      </c>
    </row>
    <row r="51" spans="1:4" x14ac:dyDescent="0.25">
      <c r="B51" s="17" t="s">
        <v>380</v>
      </c>
      <c r="C51" s="5">
        <v>117</v>
      </c>
    </row>
    <row r="52" spans="1:4" x14ac:dyDescent="0.25">
      <c r="B52" s="17" t="s">
        <v>381</v>
      </c>
      <c r="C52" s="5">
        <v>115</v>
      </c>
    </row>
    <row r="53" spans="1:4" s="5" customFormat="1" x14ac:dyDescent="0.25">
      <c r="A53" s="5" t="s">
        <v>297</v>
      </c>
      <c r="B53" s="5" t="s">
        <v>401</v>
      </c>
      <c r="C53" s="5">
        <v>122</v>
      </c>
      <c r="D53" s="5">
        <v>491</v>
      </c>
    </row>
    <row r="54" spans="1:4" x14ac:dyDescent="0.25">
      <c r="B54" s="17" t="s">
        <v>402</v>
      </c>
      <c r="C54" s="5">
        <v>117</v>
      </c>
    </row>
    <row r="55" spans="1:4" x14ac:dyDescent="0.25">
      <c r="B55" s="17" t="s">
        <v>403</v>
      </c>
      <c r="C55" s="5">
        <v>126</v>
      </c>
    </row>
    <row r="56" spans="1:4" x14ac:dyDescent="0.25">
      <c r="B56" s="17" t="s">
        <v>404</v>
      </c>
      <c r="C56" s="5">
        <v>126</v>
      </c>
    </row>
    <row r="57" spans="1:4" s="5" customFormat="1" x14ac:dyDescent="0.25">
      <c r="A57" s="5" t="s">
        <v>420</v>
      </c>
      <c r="B57" s="5" t="s">
        <v>422</v>
      </c>
      <c r="C57" s="5">
        <v>137</v>
      </c>
      <c r="D57" s="5">
        <v>531</v>
      </c>
    </row>
    <row r="58" spans="1:4" x14ac:dyDescent="0.25">
      <c r="B58" s="17" t="s">
        <v>423</v>
      </c>
      <c r="C58" s="5">
        <v>126</v>
      </c>
    </row>
    <row r="59" spans="1:4" x14ac:dyDescent="0.25">
      <c r="B59" s="17" t="s">
        <v>424</v>
      </c>
      <c r="C59" s="5">
        <v>124</v>
      </c>
    </row>
    <row r="60" spans="1:4" x14ac:dyDescent="0.25">
      <c r="B60" s="17" t="s">
        <v>425</v>
      </c>
      <c r="C60" s="5">
        <v>144</v>
      </c>
    </row>
    <row r="61" spans="1:4" s="5" customFormat="1" x14ac:dyDescent="0.25">
      <c r="A61" s="5" t="s">
        <v>444</v>
      </c>
      <c r="B61" s="5" t="s">
        <v>446</v>
      </c>
      <c r="C61" s="5">
        <v>96</v>
      </c>
      <c r="D61" s="5">
        <v>448</v>
      </c>
    </row>
    <row r="62" spans="1:4" x14ac:dyDescent="0.25">
      <c r="B62" s="17" t="s">
        <v>447</v>
      </c>
      <c r="C62" s="5">
        <v>103</v>
      </c>
    </row>
    <row r="63" spans="1:4" x14ac:dyDescent="0.25">
      <c r="B63" s="17" t="s">
        <v>448</v>
      </c>
      <c r="C63" s="5">
        <v>126</v>
      </c>
    </row>
    <row r="64" spans="1:4" x14ac:dyDescent="0.25">
      <c r="B64" s="17" t="s">
        <v>449</v>
      </c>
      <c r="C64" s="5">
        <v>123</v>
      </c>
    </row>
    <row r="65" spans="1:16" s="5" customFormat="1" x14ac:dyDescent="0.25">
      <c r="A65" s="5" t="s">
        <v>472</v>
      </c>
      <c r="B65" s="5" t="s">
        <v>473</v>
      </c>
      <c r="C65" s="5">
        <v>129</v>
      </c>
      <c r="D65" s="5">
        <f>SUM(C65:C67)</f>
        <v>390</v>
      </c>
    </row>
    <row r="66" spans="1:16" x14ac:dyDescent="0.25">
      <c r="B66" s="17" t="s">
        <v>474</v>
      </c>
      <c r="C66" s="5">
        <v>126</v>
      </c>
    </row>
    <row r="67" spans="1:16" x14ac:dyDescent="0.25">
      <c r="B67" s="17" t="s">
        <v>471</v>
      </c>
      <c r="C67" s="5">
        <v>135</v>
      </c>
    </row>
    <row r="68" spans="1:16" s="5" customFormat="1" x14ac:dyDescent="0.25">
      <c r="A68" s="5" t="s">
        <v>538</v>
      </c>
      <c r="B68" s="5" t="s">
        <v>539</v>
      </c>
      <c r="C68" s="5">
        <v>131</v>
      </c>
      <c r="D68" s="5">
        <v>131</v>
      </c>
    </row>
    <row r="69" spans="1:16" x14ac:dyDescent="0.25">
      <c r="A69" s="17" t="s">
        <v>540</v>
      </c>
      <c r="B69" s="17" t="s">
        <v>541</v>
      </c>
      <c r="C69" s="5">
        <v>133</v>
      </c>
      <c r="D69" s="17">
        <v>133</v>
      </c>
    </row>
    <row r="70" spans="1:16" x14ac:dyDescent="0.25">
      <c r="A70" s="5" t="s">
        <v>85</v>
      </c>
      <c r="B70" s="5" t="s">
        <v>543</v>
      </c>
      <c r="C70" s="5">
        <v>96</v>
      </c>
      <c r="D70" s="5">
        <v>456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x14ac:dyDescent="0.25">
      <c r="B71" s="17" t="s">
        <v>544</v>
      </c>
      <c r="C71" s="5">
        <v>121</v>
      </c>
    </row>
    <row r="72" spans="1:16" x14ac:dyDescent="0.25">
      <c r="B72" s="17" t="s">
        <v>545</v>
      </c>
      <c r="C72" s="5">
        <v>113</v>
      </c>
    </row>
    <row r="73" spans="1:16" x14ac:dyDescent="0.25">
      <c r="B73" s="17" t="s">
        <v>546</v>
      </c>
      <c r="C73" s="5">
        <v>126</v>
      </c>
    </row>
    <row r="74" spans="1:16" x14ac:dyDescent="0.25">
      <c r="A74" s="5" t="s">
        <v>485</v>
      </c>
      <c r="B74" s="5" t="s">
        <v>547</v>
      </c>
      <c r="C74" s="5">
        <v>124</v>
      </c>
      <c r="D74" s="5">
        <v>473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x14ac:dyDescent="0.25">
      <c r="B75" s="17" t="s">
        <v>548</v>
      </c>
      <c r="C75" s="5">
        <v>116</v>
      </c>
    </row>
    <row r="76" spans="1:16" x14ac:dyDescent="0.25">
      <c r="B76" s="17" t="s">
        <v>549</v>
      </c>
      <c r="C76" s="5">
        <v>105</v>
      </c>
    </row>
    <row r="77" spans="1:16" x14ac:dyDescent="0.25">
      <c r="B77" s="17" t="s">
        <v>550</v>
      </c>
      <c r="C77" s="5">
        <v>128</v>
      </c>
    </row>
    <row r="78" spans="1:16" x14ac:dyDescent="0.25">
      <c r="A78" s="5" t="s">
        <v>3</v>
      </c>
      <c r="B78" s="5" t="s">
        <v>551</v>
      </c>
      <c r="C78" s="5">
        <v>122</v>
      </c>
      <c r="D78" s="5">
        <v>477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x14ac:dyDescent="0.25">
      <c r="B79" s="17" t="s">
        <v>552</v>
      </c>
      <c r="C79" s="5">
        <v>123</v>
      </c>
    </row>
    <row r="80" spans="1:16" x14ac:dyDescent="0.25">
      <c r="B80" s="17" t="s">
        <v>553</v>
      </c>
      <c r="C80" s="5">
        <v>121</v>
      </c>
    </row>
    <row r="81" spans="2:3" x14ac:dyDescent="0.25">
      <c r="B81" s="17" t="s">
        <v>554</v>
      </c>
      <c r="C81" s="5">
        <v>111</v>
      </c>
    </row>
  </sheetData>
  <pageMargins left="0.7" right="0.7" top="0.75" bottom="0.75" header="0.3" footer="0.3"/>
  <pageSetup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3"/>
  <sheetViews>
    <sheetView workbookViewId="0">
      <selection activeCell="P4" sqref="P4"/>
    </sheetView>
  </sheetViews>
  <sheetFormatPr defaultRowHeight="15" x14ac:dyDescent="0.25"/>
  <cols>
    <col min="1" max="1" width="19" customWidth="1"/>
    <col min="2" max="2" width="14" customWidth="1"/>
    <col min="4" max="4" width="18.28515625" customWidth="1"/>
    <col min="5" max="5" width="13" customWidth="1"/>
  </cols>
  <sheetData>
    <row r="3" spans="2:3" ht="15.75" x14ac:dyDescent="0.25">
      <c r="B3" s="86" t="s">
        <v>739</v>
      </c>
    </row>
    <row r="4" spans="2:3" ht="15.75" x14ac:dyDescent="0.25">
      <c r="B4" s="89"/>
    </row>
    <row r="5" spans="2:3" ht="18.75" x14ac:dyDescent="0.25">
      <c r="B5" s="88" t="s">
        <v>740</v>
      </c>
    </row>
    <row r="6" spans="2:3" ht="15.75" x14ac:dyDescent="0.25">
      <c r="B6" s="90" t="s">
        <v>741</v>
      </c>
      <c r="C6" s="87"/>
    </row>
    <row r="7" spans="2:3" ht="15.75" x14ac:dyDescent="0.25">
      <c r="B7" s="90" t="s">
        <v>192</v>
      </c>
      <c r="C7" s="91">
        <v>29</v>
      </c>
    </row>
    <row r="8" spans="2:3" ht="15.75" x14ac:dyDescent="0.25">
      <c r="B8" s="90" t="s">
        <v>742</v>
      </c>
      <c r="C8" s="91">
        <v>29</v>
      </c>
    </row>
    <row r="9" spans="2:3" ht="15.75" x14ac:dyDescent="0.25">
      <c r="B9" s="90" t="s">
        <v>475</v>
      </c>
      <c r="C9" s="91">
        <v>34</v>
      </c>
    </row>
    <row r="10" spans="2:3" ht="15.75" x14ac:dyDescent="0.25">
      <c r="B10" s="90" t="s">
        <v>743</v>
      </c>
      <c r="C10" s="91">
        <v>14</v>
      </c>
    </row>
    <row r="11" spans="2:3" ht="15.75" x14ac:dyDescent="0.25">
      <c r="B11" s="92" t="s">
        <v>744</v>
      </c>
      <c r="C11" s="93">
        <v>106</v>
      </c>
    </row>
    <row r="12" spans="2:3" ht="15.75" x14ac:dyDescent="0.25">
      <c r="B12" s="88"/>
    </row>
    <row r="13" spans="2:3" ht="18.75" x14ac:dyDescent="0.25">
      <c r="B13" s="88" t="s">
        <v>745</v>
      </c>
    </row>
    <row r="14" spans="2:3" ht="15.75" x14ac:dyDescent="0.25">
      <c r="B14" s="90" t="s">
        <v>500</v>
      </c>
      <c r="C14" s="87"/>
    </row>
    <row r="15" spans="2:3" ht="15.75" x14ac:dyDescent="0.25">
      <c r="B15" s="90" t="s">
        <v>746</v>
      </c>
      <c r="C15" s="91">
        <v>28</v>
      </c>
    </row>
    <row r="16" spans="2:3" ht="15.75" x14ac:dyDescent="0.25">
      <c r="B16" s="90" t="s">
        <v>747</v>
      </c>
      <c r="C16" s="91">
        <v>26</v>
      </c>
    </row>
    <row r="17" spans="2:4" ht="15.75" x14ac:dyDescent="0.25">
      <c r="B17" s="90" t="s">
        <v>748</v>
      </c>
      <c r="C17" s="91">
        <v>23</v>
      </c>
    </row>
    <row r="18" spans="2:4" ht="15.75" x14ac:dyDescent="0.25">
      <c r="B18" s="90" t="s">
        <v>749</v>
      </c>
      <c r="C18" s="91">
        <v>27</v>
      </c>
    </row>
    <row r="19" spans="2:4" ht="15.75" x14ac:dyDescent="0.25">
      <c r="B19" s="92" t="s">
        <v>744</v>
      </c>
      <c r="C19" s="93">
        <v>104</v>
      </c>
    </row>
    <row r="20" spans="2:4" ht="15.75" x14ac:dyDescent="0.25">
      <c r="B20" s="92"/>
      <c r="C20" s="93"/>
    </row>
    <row r="21" spans="2:4" ht="15.75" x14ac:dyDescent="0.25">
      <c r="B21" s="88"/>
    </row>
    <row r="22" spans="2:4" ht="18.75" x14ac:dyDescent="0.25">
      <c r="B22" s="88" t="s">
        <v>750</v>
      </c>
    </row>
    <row r="23" spans="2:4" ht="15.75" x14ac:dyDescent="0.25">
      <c r="B23" s="90" t="s">
        <v>751</v>
      </c>
      <c r="C23" s="87"/>
    </row>
    <row r="24" spans="2:4" ht="15.75" x14ac:dyDescent="0.25">
      <c r="B24" s="90" t="s">
        <v>752</v>
      </c>
      <c r="C24" s="91">
        <v>35</v>
      </c>
    </row>
    <row r="25" spans="2:4" ht="15.75" x14ac:dyDescent="0.25">
      <c r="B25" s="90" t="s">
        <v>426</v>
      </c>
      <c r="C25" s="91">
        <v>29</v>
      </c>
    </row>
    <row r="26" spans="2:4" ht="15.75" x14ac:dyDescent="0.25">
      <c r="B26" s="90" t="s">
        <v>427</v>
      </c>
      <c r="C26" s="91">
        <v>18</v>
      </c>
    </row>
    <row r="27" spans="2:4" ht="15.75" x14ac:dyDescent="0.25">
      <c r="B27" s="90" t="s">
        <v>753</v>
      </c>
      <c r="C27" s="91">
        <v>16</v>
      </c>
    </row>
    <row r="28" spans="2:4" ht="15.75" x14ac:dyDescent="0.25">
      <c r="B28" s="92" t="s">
        <v>744</v>
      </c>
      <c r="C28" s="93">
        <v>98</v>
      </c>
    </row>
    <row r="29" spans="2:4" ht="15.75" x14ac:dyDescent="0.25">
      <c r="B29" s="88"/>
    </row>
    <row r="30" spans="2:4" ht="15.75" x14ac:dyDescent="0.25">
      <c r="B30" s="86" t="s">
        <v>754</v>
      </c>
    </row>
    <row r="31" spans="2:4" ht="18.75" x14ac:dyDescent="0.25">
      <c r="B31" s="88" t="s">
        <v>755</v>
      </c>
      <c r="D31" s="88">
        <v>39</v>
      </c>
    </row>
    <row r="32" spans="2:4" ht="18.75" x14ac:dyDescent="0.25">
      <c r="B32" s="88" t="s">
        <v>756</v>
      </c>
      <c r="D32" s="88">
        <v>35</v>
      </c>
    </row>
    <row r="33" spans="2:3" ht="18.75" x14ac:dyDescent="0.25">
      <c r="B33" s="88" t="s">
        <v>757</v>
      </c>
      <c r="C33" s="88">
        <v>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workbookViewId="0">
      <selection activeCell="B12" sqref="B12"/>
    </sheetView>
  </sheetViews>
  <sheetFormatPr defaultRowHeight="15" x14ac:dyDescent="0.25"/>
  <cols>
    <col min="1" max="1" width="23" bestFit="1" customWidth="1"/>
    <col min="2" max="2" width="12.7109375" customWidth="1"/>
    <col min="3" max="3" width="10.85546875" customWidth="1"/>
  </cols>
  <sheetData>
    <row r="1" spans="1:3" x14ac:dyDescent="0.25">
      <c r="A1" s="104" t="s">
        <v>7</v>
      </c>
      <c r="B1" s="104"/>
    </row>
    <row r="2" spans="1:3" x14ac:dyDescent="0.25">
      <c r="A2" s="1" t="s">
        <v>0</v>
      </c>
      <c r="B2" s="1" t="s">
        <v>27</v>
      </c>
      <c r="C2" s="1" t="s">
        <v>34</v>
      </c>
    </row>
    <row r="3" spans="1:3" x14ac:dyDescent="0.25">
      <c r="A3" s="16" t="s">
        <v>22</v>
      </c>
      <c r="B3" s="2">
        <v>21</v>
      </c>
      <c r="C3">
        <v>8</v>
      </c>
    </row>
    <row r="4" spans="1:3" x14ac:dyDescent="0.25">
      <c r="A4" s="7" t="s">
        <v>24</v>
      </c>
      <c r="B4" s="2">
        <v>51</v>
      </c>
      <c r="C4">
        <v>1</v>
      </c>
    </row>
    <row r="5" spans="1:3" x14ac:dyDescent="0.25">
      <c r="A5" s="7" t="s">
        <v>25</v>
      </c>
      <c r="B5" s="2">
        <v>40</v>
      </c>
      <c r="C5">
        <v>6</v>
      </c>
    </row>
    <row r="6" spans="1:3" x14ac:dyDescent="0.25">
      <c r="A6" s="7" t="s">
        <v>287</v>
      </c>
      <c r="B6" s="2">
        <v>43</v>
      </c>
      <c r="C6">
        <v>4</v>
      </c>
    </row>
    <row r="7" spans="1:3" x14ac:dyDescent="0.25">
      <c r="A7" s="7" t="s">
        <v>374</v>
      </c>
      <c r="B7" s="2">
        <v>49</v>
      </c>
      <c r="C7">
        <v>2</v>
      </c>
    </row>
    <row r="8" spans="1:3" x14ac:dyDescent="0.25">
      <c r="A8" s="14" t="s">
        <v>30</v>
      </c>
      <c r="B8" s="2">
        <v>45</v>
      </c>
      <c r="C8">
        <v>3</v>
      </c>
    </row>
    <row r="9" spans="1:3" x14ac:dyDescent="0.25">
      <c r="A9" s="16" t="s">
        <v>85</v>
      </c>
      <c r="B9" s="2">
        <v>40</v>
      </c>
      <c r="C9">
        <v>5</v>
      </c>
    </row>
    <row r="10" spans="1:3" x14ac:dyDescent="0.25">
      <c r="A10" s="7" t="s">
        <v>485</v>
      </c>
      <c r="B10" s="2">
        <v>40</v>
      </c>
      <c r="C10">
        <v>7</v>
      </c>
    </row>
    <row r="11" spans="1:3" x14ac:dyDescent="0.25">
      <c r="A11" s="7"/>
      <c r="B11" s="2"/>
    </row>
    <row r="12" spans="1:3" x14ac:dyDescent="0.25">
      <c r="A12" s="7"/>
      <c r="B12" s="27"/>
    </row>
    <row r="13" spans="1:3" x14ac:dyDescent="0.25">
      <c r="A13" s="7"/>
      <c r="B13" s="32"/>
    </row>
    <row r="47" spans="3:3" x14ac:dyDescent="0.25">
      <c r="C47" t="s">
        <v>16</v>
      </c>
    </row>
  </sheetData>
  <mergeCells count="1">
    <mergeCell ref="A1:B1"/>
  </mergeCells>
  <printOptions gridLines="1"/>
  <pageMargins left="0.7" right="0.7" top="0.5" bottom="0.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workbookViewId="0">
      <selection activeCell="C8" sqref="C8"/>
    </sheetView>
  </sheetViews>
  <sheetFormatPr defaultRowHeight="15" x14ac:dyDescent="0.25"/>
  <cols>
    <col min="1" max="1" width="23" customWidth="1"/>
    <col min="2" max="2" width="10.7109375" customWidth="1"/>
    <col min="3" max="3" width="13" customWidth="1"/>
  </cols>
  <sheetData>
    <row r="1" spans="1:3" x14ac:dyDescent="0.25">
      <c r="A1" s="104" t="s">
        <v>8</v>
      </c>
      <c r="B1" s="104"/>
    </row>
    <row r="2" spans="1:3" x14ac:dyDescent="0.25">
      <c r="A2" s="26" t="s">
        <v>304</v>
      </c>
      <c r="B2" s="26">
        <v>60</v>
      </c>
      <c r="C2" s="1"/>
    </row>
    <row r="3" spans="1:3" x14ac:dyDescent="0.25">
      <c r="A3" s="16" t="s">
        <v>485</v>
      </c>
      <c r="B3" s="2">
        <v>59</v>
      </c>
    </row>
    <row r="4" spans="1:3" x14ac:dyDescent="0.25">
      <c r="A4" s="7" t="s">
        <v>24</v>
      </c>
      <c r="B4" s="2">
        <v>56</v>
      </c>
    </row>
    <row r="5" spans="1:3" x14ac:dyDescent="0.25">
      <c r="A5" s="16" t="s">
        <v>297</v>
      </c>
      <c r="B5" s="2">
        <v>55</v>
      </c>
    </row>
    <row r="6" spans="1:3" x14ac:dyDescent="0.25">
      <c r="A6" s="16" t="s">
        <v>25</v>
      </c>
      <c r="B6" s="2">
        <v>53</v>
      </c>
    </row>
    <row r="7" spans="1:3" x14ac:dyDescent="0.25">
      <c r="A7" s="16" t="s">
        <v>485</v>
      </c>
      <c r="B7" s="2">
        <v>42</v>
      </c>
    </row>
    <row r="8" spans="1:3" x14ac:dyDescent="0.25">
      <c r="A8" s="16" t="s">
        <v>85</v>
      </c>
      <c r="B8" s="2">
        <v>40</v>
      </c>
    </row>
    <row r="9" spans="1:3" x14ac:dyDescent="0.25">
      <c r="A9" s="16" t="s">
        <v>30</v>
      </c>
      <c r="B9" s="2">
        <v>35</v>
      </c>
    </row>
    <row r="10" spans="1:3" x14ac:dyDescent="0.25">
      <c r="A10" s="7"/>
      <c r="B10" s="20"/>
    </row>
    <row r="11" spans="1:3" x14ac:dyDescent="0.25">
      <c r="A11" s="14"/>
      <c r="B11" s="20"/>
    </row>
    <row r="12" spans="1:3" x14ac:dyDescent="0.25">
      <c r="A12" s="16"/>
      <c r="B12" s="32"/>
    </row>
    <row r="13" spans="1:3" x14ac:dyDescent="0.25">
      <c r="A13" s="16"/>
      <c r="B13" s="32"/>
    </row>
    <row r="14" spans="1:3" x14ac:dyDescent="0.25">
      <c r="A14" s="16"/>
      <c r="B14" s="32"/>
    </row>
    <row r="47" spans="3:3" x14ac:dyDescent="0.25">
      <c r="C47" t="s">
        <v>16</v>
      </c>
    </row>
  </sheetData>
  <mergeCells count="1">
    <mergeCell ref="A1:B1"/>
  </mergeCells>
  <printOptions gridLines="1"/>
  <pageMargins left="0.7" right="0.7" top="0.5" bottom="0.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workbookViewId="0">
      <selection activeCell="E10" sqref="E10"/>
    </sheetView>
  </sheetViews>
  <sheetFormatPr defaultRowHeight="15" x14ac:dyDescent="0.25"/>
  <cols>
    <col min="1" max="1" width="24.28515625" customWidth="1"/>
    <col min="2" max="2" width="10.42578125" bestFit="1" customWidth="1"/>
    <col min="3" max="3" width="19" customWidth="1"/>
  </cols>
  <sheetData>
    <row r="1" spans="1:3" x14ac:dyDescent="0.25">
      <c r="A1" s="104" t="s">
        <v>9</v>
      </c>
      <c r="B1" s="104"/>
      <c r="C1" s="104"/>
    </row>
    <row r="2" spans="1:3" x14ac:dyDescent="0.25">
      <c r="A2" s="1" t="s">
        <v>0</v>
      </c>
      <c r="B2" s="1" t="s">
        <v>27</v>
      </c>
      <c r="C2" s="1" t="s">
        <v>34</v>
      </c>
    </row>
    <row r="3" spans="1:3" x14ac:dyDescent="0.25">
      <c r="A3" s="7" t="s">
        <v>24</v>
      </c>
      <c r="B3" s="2">
        <v>48</v>
      </c>
    </row>
    <row r="4" spans="1:3" x14ac:dyDescent="0.25">
      <c r="A4" s="7" t="s">
        <v>325</v>
      </c>
      <c r="B4" s="2">
        <v>39</v>
      </c>
    </row>
    <row r="5" spans="1:3" x14ac:dyDescent="0.25">
      <c r="A5" s="7"/>
      <c r="B5" s="2"/>
    </row>
    <row r="6" spans="1:3" x14ac:dyDescent="0.25">
      <c r="A6" s="7"/>
      <c r="B6" s="2"/>
    </row>
    <row r="7" spans="1:3" x14ac:dyDescent="0.25">
      <c r="A7" s="7"/>
      <c r="B7" s="2"/>
    </row>
    <row r="8" spans="1:3" x14ac:dyDescent="0.25">
      <c r="A8" s="7"/>
      <c r="B8" s="2"/>
    </row>
    <row r="9" spans="1:3" x14ac:dyDescent="0.25">
      <c r="A9" s="7"/>
      <c r="B9" s="32"/>
    </row>
    <row r="46" spans="3:3" x14ac:dyDescent="0.25">
      <c r="C46" t="s">
        <v>16</v>
      </c>
    </row>
  </sheetData>
  <mergeCells count="1">
    <mergeCell ref="A1:C1"/>
  </mergeCells>
  <printOptions gridLines="1"/>
  <pageMargins left="0.7" right="0.7" top="0.5" bottom="0.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Ag Mech</vt:lpstr>
      <vt:lpstr>Agronomy</vt:lpstr>
      <vt:lpstr>Arc Welding</vt:lpstr>
      <vt:lpstr>Auctioneering</vt:lpstr>
      <vt:lpstr>Dairy Judging</vt:lpstr>
      <vt:lpstr>Equine</vt:lpstr>
      <vt:lpstr>Horticulture Demonstration</vt:lpstr>
      <vt:lpstr>Food Science Demonstration</vt:lpstr>
      <vt:lpstr>Ag Mech Demonstration</vt:lpstr>
      <vt:lpstr>Entomology</vt:lpstr>
      <vt:lpstr>Livestock Judging</vt:lpstr>
      <vt:lpstr>Floriculture</vt:lpstr>
      <vt:lpstr>Nursery &amp; Landscape</vt:lpstr>
      <vt:lpstr>Seed ID</vt:lpstr>
      <vt:lpstr>Soils Evaluation</vt:lpstr>
      <vt:lpstr>Forestry &amp; Natural Resources</vt:lpstr>
      <vt:lpstr>Farm Management</vt:lpstr>
      <vt:lpstr>Job Interview</vt:lpstr>
      <vt:lpstr>Agriscience Fair Div. 1</vt:lpstr>
      <vt:lpstr>Agriscience Fair Div. 2</vt:lpstr>
      <vt:lpstr>Meats</vt:lpstr>
      <vt:lpstr>UTV</vt:lpstr>
      <vt:lpstr>Parli</vt:lpstr>
    </vt:vector>
  </TitlesOfParts>
  <Company>Western Kentucky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Meeks, Lindsay</dc:creator>
  <cp:lastModifiedBy>Academic Technology</cp:lastModifiedBy>
  <cp:lastPrinted>2015-04-22T23:36:31Z</cp:lastPrinted>
  <dcterms:created xsi:type="dcterms:W3CDTF">2014-04-01T21:16:33Z</dcterms:created>
  <dcterms:modified xsi:type="dcterms:W3CDTF">2017-04-24T14:30:01Z</dcterms:modified>
</cp:coreProperties>
</file>